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"/>
    </mc:Choice>
  </mc:AlternateContent>
  <bookViews>
    <workbookView xWindow="0" yWindow="0" windowWidth="19200" windowHeight="6990" tabRatio="986"/>
  </bookViews>
  <sheets>
    <sheet name="110學年財務明細" sheetId="1" r:id="rId1"/>
    <sheet name="109總表" sheetId="18" r:id="rId2"/>
    <sheet name="109年指捐總表" sheetId="9" r:id="rId3"/>
    <sheet name="指捐明細戶" sheetId="10" r:id="rId4"/>
  </sheets>
  <definedNames>
    <definedName name="_xlnm._FilterDatabase" localSheetId="0" hidden="1">'110學年財務明細'!$A$1:$G$178</definedName>
    <definedName name="_xlnm._FilterDatabase" localSheetId="3" hidden="1">指捐明細戶!$A$2:$W$173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6" i="10" l="1"/>
  <c r="D186" i="10"/>
  <c r="E4" i="9" l="1"/>
  <c r="F16" i="9"/>
  <c r="F17" i="9"/>
  <c r="F18" i="9"/>
  <c r="F19" i="9"/>
  <c r="F20" i="9"/>
  <c r="F21" i="9"/>
  <c r="H21" i="9" l="1"/>
  <c r="H32" i="18" l="1"/>
  <c r="H20" i="18"/>
  <c r="E35" i="18" l="1"/>
  <c r="D22" i="9"/>
  <c r="E22" i="9"/>
  <c r="G22" i="9"/>
  <c r="C22" i="9"/>
  <c r="F15" i="9" l="1"/>
  <c r="F13" i="9"/>
  <c r="F12" i="9"/>
  <c r="H12" i="9" s="1"/>
  <c r="F11" i="9"/>
  <c r="F10" i="9"/>
  <c r="F9" i="9"/>
  <c r="F8" i="9"/>
  <c r="F22" i="9" l="1"/>
  <c r="H9" i="9" l="1"/>
  <c r="H8" i="9" l="1"/>
  <c r="D3" i="10" l="1"/>
  <c r="D4" i="10" s="1"/>
  <c r="D5" i="10" s="1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101" i="10" s="1"/>
  <c r="D102" i="10" s="1"/>
  <c r="D103" i="10" s="1"/>
  <c r="D104" i="10" s="1"/>
  <c r="D105" i="10" s="1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D125" i="10" s="1"/>
  <c r="D126" i="10" s="1"/>
  <c r="D127" i="10" s="1"/>
  <c r="D128" i="10" s="1"/>
  <c r="D129" i="10" s="1"/>
  <c r="D130" i="10" s="1"/>
  <c r="D131" i="10" s="1"/>
  <c r="D132" i="10" s="1"/>
  <c r="D133" i="10" s="1"/>
  <c r="D134" i="10" s="1"/>
  <c r="D135" i="10" s="1"/>
  <c r="D136" i="10" s="1"/>
  <c r="D137" i="10" s="1"/>
  <c r="D138" i="10" s="1"/>
  <c r="D139" i="10" s="1"/>
  <c r="D140" i="10" s="1"/>
  <c r="D141" i="10" s="1"/>
  <c r="D142" i="10" s="1"/>
  <c r="D143" i="10" s="1"/>
  <c r="D144" i="10" s="1"/>
  <c r="D145" i="10" s="1"/>
  <c r="D146" i="10" s="1"/>
  <c r="D147" i="10" s="1"/>
  <c r="D148" i="10" s="1"/>
  <c r="D149" i="10" s="1"/>
  <c r="D150" i="10" s="1"/>
  <c r="D151" i="10" s="1"/>
  <c r="D152" i="10" s="1"/>
  <c r="D153" i="10" s="1"/>
  <c r="D154" i="10" s="1"/>
  <c r="D155" i="10" s="1"/>
  <c r="D156" i="10" s="1"/>
  <c r="D157" i="10" s="1"/>
  <c r="D158" i="10" s="1"/>
  <c r="D159" i="10" s="1"/>
  <c r="D160" i="10" s="1"/>
  <c r="D161" i="10" s="1"/>
  <c r="D162" i="10" s="1"/>
  <c r="D163" i="10" s="1"/>
  <c r="D164" i="10" s="1"/>
  <c r="D165" i="10" s="1"/>
  <c r="D166" i="10" s="1"/>
  <c r="D167" i="10" s="1"/>
  <c r="D168" i="10" s="1"/>
  <c r="D169" i="10" s="1"/>
  <c r="D170" i="10" s="1"/>
  <c r="D171" i="10" s="1"/>
  <c r="D172" i="10" s="1"/>
  <c r="D173" i="10" s="1"/>
  <c r="D174" i="10" s="1"/>
  <c r="D175" i="10" s="1"/>
  <c r="H10" i="9" l="1"/>
  <c r="H11" i="9"/>
  <c r="H20" i="9"/>
  <c r="H15" i="9"/>
  <c r="H16" i="9"/>
  <c r="H17" i="9"/>
  <c r="H18" i="9"/>
  <c r="H19" i="9"/>
  <c r="H13" i="9" l="1"/>
  <c r="H22" i="9" s="1"/>
  <c r="F3" i="1" l="1"/>
  <c r="F4" i="1" s="1"/>
  <c r="F5" i="1" s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</calcChain>
</file>

<file path=xl/comments1.xml><?xml version="1.0" encoding="utf-8"?>
<comments xmlns="http://schemas.openxmlformats.org/spreadsheetml/2006/main">
  <authors>
    <author>Windows 使用者</author>
  </authors>
  <commentList>
    <comment ref="G12" authorId="0" shapeId="0">
      <text>
        <r>
          <rPr>
            <b/>
            <sz val="9"/>
            <color indexed="81"/>
            <rFont val="Tahoma"/>
            <family val="2"/>
          </rPr>
          <t xml:space="preserve">Windows </t>
        </r>
        <r>
          <rPr>
            <b/>
            <sz val="9"/>
            <color indexed="81"/>
            <rFont val="細明體"/>
            <family val="3"/>
            <charset val="136"/>
          </rPr>
          <t>使用者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 xml:space="preserve">傳票173不入帳
</t>
        </r>
      </text>
    </comment>
  </commentList>
</comments>
</file>

<file path=xl/sharedStrings.xml><?xml version="1.0" encoding="utf-8"?>
<sst xmlns="http://schemas.openxmlformats.org/spreadsheetml/2006/main" count="1324" uniqueCount="791">
  <si>
    <t>傳票號碼</t>
  </si>
  <si>
    <t>摘要</t>
  </si>
  <si>
    <t>收入</t>
  </si>
  <si>
    <t>支出</t>
  </si>
  <si>
    <t>餘額</t>
  </si>
  <si>
    <t>備忘錄</t>
    <phoneticPr fontId="4" type="noConversion"/>
  </si>
  <si>
    <t>期初餘額</t>
    <phoneticPr fontId="4" type="noConversion"/>
  </si>
  <si>
    <t>1</t>
    <phoneticPr fontId="4" type="noConversion"/>
  </si>
  <si>
    <t>2</t>
    <phoneticPr fontId="4" type="noConversion"/>
  </si>
  <si>
    <t>3</t>
  </si>
  <si>
    <t>4</t>
  </si>
  <si>
    <t>5</t>
  </si>
  <si>
    <t>6</t>
  </si>
  <si>
    <t>7</t>
  </si>
  <si>
    <t>8</t>
  </si>
  <si>
    <t>此款項由志工團專戶支付</t>
  </si>
  <si>
    <t>9</t>
  </si>
  <si>
    <t>電話費- 109/09 27582889 27582884</t>
    <phoneticPr fontId="4" type="noConversion"/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</si>
  <si>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</si>
  <si>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</si>
  <si>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</si>
  <si>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</si>
  <si>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</si>
  <si>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</si>
  <si>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</si>
  <si>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</si>
  <si>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</si>
  <si>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</si>
  <si>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</si>
  <si>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</si>
  <si>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</si>
  <si>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</si>
  <si>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</si>
  <si>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</si>
  <si>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</si>
  <si>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</si>
  <si>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</si>
  <si>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</si>
  <si>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</si>
  <si>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</si>
  <si>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</si>
  <si>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</si>
  <si>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電話費- 109/10 27582889 27582884</t>
    <phoneticPr fontId="4" type="noConversion"/>
  </si>
  <si>
    <t>34</t>
  </si>
  <si>
    <t>35</t>
  </si>
  <si>
    <t>36</t>
  </si>
  <si>
    <t>37</t>
  </si>
  <si>
    <t>38</t>
  </si>
  <si>
    <t>39</t>
  </si>
  <si>
    <t>40</t>
  </si>
  <si>
    <t>41</t>
  </si>
  <si>
    <t>志工組</t>
  </si>
  <si>
    <t>42</t>
  </si>
  <si>
    <t>43</t>
  </si>
  <si>
    <t>週六作文班加班費</t>
  </si>
  <si>
    <t>44</t>
    <phoneticPr fontId="4" type="noConversion"/>
  </si>
  <si>
    <t>活動組</t>
  </si>
  <si>
    <t>45</t>
  </si>
  <si>
    <t>46</t>
  </si>
  <si>
    <t>教育組</t>
  </si>
  <si>
    <t>47</t>
  </si>
  <si>
    <t>48</t>
  </si>
  <si>
    <t>49</t>
  </si>
  <si>
    <t>50</t>
    <phoneticPr fontId="4" type="noConversion"/>
  </si>
  <si>
    <t>51</t>
    <phoneticPr fontId="4" type="noConversion"/>
  </si>
  <si>
    <t>52</t>
  </si>
  <si>
    <t>53</t>
  </si>
  <si>
    <t>54</t>
  </si>
  <si>
    <t>55</t>
    <phoneticPr fontId="4" type="noConversion"/>
  </si>
  <si>
    <t>募款專科教室-現金存入</t>
    <phoneticPr fontId="4" type="noConversion"/>
  </si>
  <si>
    <t>此款項入志工團專戶</t>
    <phoneticPr fontId="4" type="noConversion"/>
  </si>
  <si>
    <t>56</t>
    <phoneticPr fontId="4" type="noConversion"/>
  </si>
  <si>
    <t>57</t>
    <phoneticPr fontId="4" type="noConversion"/>
  </si>
  <si>
    <t>募款專科教室-ATM轉帳</t>
    <phoneticPr fontId="4" type="noConversion"/>
  </si>
  <si>
    <t>58</t>
    <phoneticPr fontId="4" type="noConversion"/>
  </si>
  <si>
    <t>59</t>
    <phoneticPr fontId="4" type="noConversion"/>
  </si>
  <si>
    <t>60</t>
    <phoneticPr fontId="4" type="noConversion"/>
  </si>
  <si>
    <t>61</t>
    <phoneticPr fontId="4" type="noConversion"/>
  </si>
  <si>
    <t>62</t>
    <phoneticPr fontId="4" type="noConversion"/>
  </si>
  <si>
    <t>指捐-志工團(彭盛昌)</t>
    <phoneticPr fontId="4" type="noConversion"/>
  </si>
  <si>
    <t>63</t>
  </si>
  <si>
    <t>定存息 157295430</t>
    <phoneticPr fontId="4" type="noConversion"/>
  </si>
  <si>
    <t>65</t>
  </si>
  <si>
    <t>不入帳-黃明德顧問指捐11/18特教體育活動日礦泉水32箱</t>
    <phoneticPr fontId="4" type="noConversion"/>
  </si>
  <si>
    <t>66</t>
  </si>
  <si>
    <t>67</t>
  </si>
  <si>
    <t>109年興雅國中家長會會費</t>
    <phoneticPr fontId="4" type="noConversion"/>
  </si>
  <si>
    <t>68</t>
  </si>
  <si>
    <t>利息收入</t>
    <phoneticPr fontId="4" type="noConversion"/>
  </si>
  <si>
    <t>69</t>
  </si>
  <si>
    <t>70</t>
  </si>
  <si>
    <t>109學年度校慶獎勵七年級進場秀各班表現優異之獎品</t>
    <phoneticPr fontId="4" type="noConversion"/>
  </si>
  <si>
    <t>71</t>
  </si>
  <si>
    <t>週五及週六作文班授課老師鐘點費</t>
  </si>
  <si>
    <t>72</t>
  </si>
  <si>
    <t>109年中正盃民俗體育運動錦標賽</t>
  </si>
  <si>
    <t>73</t>
  </si>
  <si>
    <t>資深教職員獎金,新光三越禮卷校慶頒發</t>
  </si>
  <si>
    <t>74</t>
  </si>
  <si>
    <t>109年台北市美術比賽獎金</t>
  </si>
  <si>
    <t>75</t>
  </si>
  <si>
    <t>導護志工保險費(國泰產物)109/11/15-110/11/15</t>
  </si>
  <si>
    <t>76</t>
  </si>
  <si>
    <t>12/12校慶站崗志工30位園遊餐券</t>
  </si>
  <si>
    <t>77</t>
  </si>
  <si>
    <t>管樂團榮獲特優紅布條</t>
  </si>
  <si>
    <t>78</t>
  </si>
  <si>
    <t>109年台北市中正盃武術聯賽報名費</t>
  </si>
  <si>
    <t>79</t>
  </si>
  <si>
    <t>校慶來賓禮50份</t>
  </si>
  <si>
    <t>80</t>
  </si>
  <si>
    <t>園遊會收入</t>
    <phoneticPr fontId="4" type="noConversion"/>
  </si>
  <si>
    <t>81</t>
  </si>
  <si>
    <t>53週年校慶家長會園遊會費用</t>
  </si>
  <si>
    <t>82</t>
  </si>
  <si>
    <t>電話費- 109/11 27582889 27582884</t>
    <phoneticPr fontId="4" type="noConversion"/>
  </si>
  <si>
    <t>83</t>
  </si>
  <si>
    <t>109學年度校慶音響</t>
  </si>
  <si>
    <t>84</t>
  </si>
  <si>
    <t>109年第一學期七八年級第二次評量成績進步獎 @100*60人</t>
  </si>
  <si>
    <t>由志工專戶支出</t>
    <phoneticPr fontId="4" type="noConversion"/>
  </si>
  <si>
    <t>85</t>
  </si>
  <si>
    <t>園遊會教職員園遊卷贊助 @50*150人   @100*6人</t>
  </si>
  <si>
    <t>86</t>
  </si>
  <si>
    <t>校慶師生盃籃球裁判費</t>
  </si>
  <si>
    <t>87</t>
  </si>
  <si>
    <t>秘書組</t>
  </si>
  <si>
    <t>文具護貝膠膜(感謝狀使用)</t>
  </si>
  <si>
    <t>88</t>
  </si>
  <si>
    <t>109年12月18日親職講座講師費</t>
  </si>
  <si>
    <t>89</t>
  </si>
  <si>
    <t>90</t>
  </si>
  <si>
    <t>指捐請領-弦樂團</t>
    <phoneticPr fontId="4" type="noConversion"/>
  </si>
  <si>
    <t>91</t>
  </si>
  <si>
    <t>92</t>
  </si>
  <si>
    <t>93</t>
  </si>
  <si>
    <t>94</t>
  </si>
  <si>
    <t>95</t>
  </si>
  <si>
    <t>96</t>
  </si>
  <si>
    <t>97</t>
  </si>
  <si>
    <t>98</t>
  </si>
  <si>
    <t>109</t>
  </si>
  <si>
    <t>110</t>
  </si>
  <si>
    <t>111</t>
  </si>
  <si>
    <t>112</t>
  </si>
  <si>
    <t>113</t>
  </si>
  <si>
    <t>114</t>
  </si>
  <si>
    <t>117</t>
  </si>
  <si>
    <t>118</t>
  </si>
  <si>
    <t>119</t>
  </si>
  <si>
    <t>120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</si>
  <si>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</si>
  <si>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</si>
  <si>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</si>
  <si>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</si>
  <si>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</si>
  <si>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</si>
  <si>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</si>
  <si>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</si>
  <si>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</si>
  <si>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</si>
  <si>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</si>
  <si>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</si>
  <si>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</si>
  <si>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</si>
  <si>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</si>
  <si>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</si>
  <si>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</si>
  <si>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</si>
  <si>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</si>
  <si>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</si>
  <si>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</si>
  <si>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</si>
  <si>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</si>
  <si>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</si>
  <si>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</si>
  <si>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</si>
  <si>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</si>
  <si>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</si>
  <si>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</si>
  <si>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</si>
  <si>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</si>
  <si>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</si>
  <si>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</si>
  <si>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</si>
  <si>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</si>
  <si>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</si>
  <si>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</si>
  <si>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捐款收入-志工團</t>
    <phoneticPr fontId="4" type="noConversion"/>
  </si>
  <si>
    <t>捐款收入-弦樂團</t>
    <phoneticPr fontId="4" type="noConversion"/>
  </si>
  <si>
    <t>捐款收入-專科教室</t>
    <phoneticPr fontId="4" type="noConversion"/>
  </si>
  <si>
    <t>代收-課後作文班</t>
    <phoneticPr fontId="4" type="noConversion"/>
  </si>
  <si>
    <t>代付-課後作文班</t>
    <phoneticPr fontId="4" type="noConversion"/>
  </si>
  <si>
    <t>合計</t>
  </si>
  <si>
    <t>指捐-一般捐款(李志良)3000元, 園遊會現金收入6345元</t>
    <phoneticPr fontId="4" type="noConversion"/>
  </si>
  <si>
    <t>家長會年費收入</t>
    <phoneticPr fontId="4" type="noConversion"/>
  </si>
  <si>
    <t>捐款收入-一般</t>
    <phoneticPr fontId="3" type="noConversion"/>
  </si>
  <si>
    <t>指捐項目</t>
  </si>
  <si>
    <r>
      <rPr>
        <sz val="18"/>
        <rFont val="標楷體"/>
        <family val="4"/>
        <charset val="136"/>
      </rPr>
      <t>組別</t>
    </r>
  </si>
  <si>
    <r>
      <rPr>
        <sz val="18"/>
        <rFont val="標楷體"/>
        <family val="4"/>
        <charset val="136"/>
      </rPr>
      <t>前期餘額</t>
    </r>
  </si>
  <si>
    <r>
      <rPr>
        <sz val="18"/>
        <rFont val="標楷體"/>
        <family val="4"/>
        <charset val="136"/>
      </rPr>
      <t>可用金額</t>
    </r>
    <phoneticPr fontId="4" type="noConversion"/>
  </si>
  <si>
    <r>
      <rPr>
        <sz val="18"/>
        <rFont val="標楷體"/>
        <family val="4"/>
        <charset val="136"/>
      </rPr>
      <t>指捐餘額</t>
    </r>
  </si>
  <si>
    <t>志工組--志工聚餐</t>
  </si>
  <si>
    <t>志工組--未指定</t>
  </si>
  <si>
    <t>特教班</t>
  </si>
  <si>
    <t>關懷組</t>
  </si>
  <si>
    <t>108校慶晚會指捐金額</t>
  </si>
  <si>
    <t>寒暑課後複習</t>
  </si>
  <si>
    <t>急難救助</t>
  </si>
  <si>
    <t>資源班</t>
  </si>
  <si>
    <r>
      <t>109</t>
    </r>
    <r>
      <rPr>
        <sz val="18"/>
        <rFont val="標楷體"/>
        <family val="4"/>
        <charset val="136"/>
      </rPr>
      <t>指捐核銷</t>
    </r>
    <phoneticPr fontId="4" type="noConversion"/>
  </si>
  <si>
    <r>
      <t>109</t>
    </r>
    <r>
      <rPr>
        <sz val="18"/>
        <rFont val="標楷體"/>
        <family val="4"/>
        <charset val="136"/>
      </rPr>
      <t>年度指捐</t>
    </r>
    <phoneticPr fontId="4" type="noConversion"/>
  </si>
  <si>
    <t>備註</t>
    <phoneticPr fontId="13" type="noConversion"/>
  </si>
  <si>
    <t>謝師宴(含比賽奬金)</t>
    <phoneticPr fontId="13" type="noConversion"/>
  </si>
  <si>
    <t>弦樂團</t>
    <phoneticPr fontId="13" type="noConversion"/>
  </si>
  <si>
    <t>清寒奬學金</t>
    <phoneticPr fontId="13" type="noConversion"/>
  </si>
  <si>
    <t>專科教室</t>
    <phoneticPr fontId="24" type="noConversion"/>
  </si>
  <si>
    <t>代付-管樂團樂器</t>
    <phoneticPr fontId="4" type="noConversion"/>
  </si>
  <si>
    <t>代付-管樂團工程</t>
    <phoneticPr fontId="4" type="noConversion"/>
  </si>
  <si>
    <t>代付-弦樂團</t>
    <phoneticPr fontId="4" type="noConversion"/>
  </si>
  <si>
    <t>定存息暨活存息</t>
  </si>
  <si>
    <t>管樂團-退冷氣貨物稅</t>
    <phoneticPr fontId="3" type="noConversion"/>
  </si>
  <si>
    <t>捐款人</t>
  </si>
  <si>
    <t>捐款金額</t>
  </si>
  <si>
    <t>累計金額</t>
  </si>
  <si>
    <t>捐款方式</t>
  </si>
  <si>
    <t>捐款種類</t>
  </si>
  <si>
    <t>收據編號</t>
  </si>
  <si>
    <t>廖再春</t>
    <phoneticPr fontId="13" type="noConversion"/>
  </si>
  <si>
    <t>現金</t>
    <phoneticPr fontId="13" type="noConversion"/>
  </si>
  <si>
    <t>指捐</t>
    <phoneticPr fontId="13" type="noConversion"/>
  </si>
  <si>
    <t>專科教室</t>
    <phoneticPr fontId="13" type="noConversion"/>
  </si>
  <si>
    <t>4751</t>
    <phoneticPr fontId="13" type="noConversion"/>
  </si>
  <si>
    <t>高◎溫</t>
    <phoneticPr fontId="13" type="noConversion"/>
  </si>
  <si>
    <t>ATM</t>
    <phoneticPr fontId="13" type="noConversion"/>
  </si>
  <si>
    <t>專科教室</t>
    <phoneticPr fontId="13" type="noConversion"/>
  </si>
  <si>
    <t>4752</t>
  </si>
  <si>
    <t>廖◎朣</t>
    <phoneticPr fontId="13" type="noConversion"/>
  </si>
  <si>
    <t>4753</t>
  </si>
  <si>
    <t>杜◎盛</t>
    <phoneticPr fontId="13" type="noConversion"/>
  </si>
  <si>
    <t>專科教室</t>
    <phoneticPr fontId="13" type="noConversion"/>
  </si>
  <si>
    <t>4754</t>
  </si>
  <si>
    <t>謝佳珍</t>
    <phoneticPr fontId="13" type="noConversion"/>
  </si>
  <si>
    <t>4755</t>
  </si>
  <si>
    <t>王乃慶</t>
    <phoneticPr fontId="13" type="noConversion"/>
  </si>
  <si>
    <t>指捐</t>
    <phoneticPr fontId="13" type="noConversion"/>
  </si>
  <si>
    <t>4756</t>
  </si>
  <si>
    <t>王◎華</t>
    <phoneticPr fontId="13" type="noConversion"/>
  </si>
  <si>
    <t>指捐</t>
    <phoneticPr fontId="13" type="noConversion"/>
  </si>
  <si>
    <t>4757</t>
  </si>
  <si>
    <t>謝東諺</t>
    <phoneticPr fontId="13" type="noConversion"/>
  </si>
  <si>
    <t>指捐</t>
    <phoneticPr fontId="13" type="noConversion"/>
  </si>
  <si>
    <t>4758</t>
  </si>
  <si>
    <t>丁◎民</t>
    <phoneticPr fontId="13" type="noConversion"/>
  </si>
  <si>
    <t>4759</t>
  </si>
  <si>
    <t>趙◎華</t>
    <phoneticPr fontId="13" type="noConversion"/>
  </si>
  <si>
    <t>4760</t>
  </si>
  <si>
    <t>戴◎如</t>
    <phoneticPr fontId="13" type="noConversion"/>
  </si>
  <si>
    <t>專科教室</t>
    <phoneticPr fontId="13" type="noConversion"/>
  </si>
  <si>
    <t>4761</t>
  </si>
  <si>
    <t>周俊勳</t>
    <phoneticPr fontId="13" type="noConversion"/>
  </si>
  <si>
    <t>現金</t>
    <phoneticPr fontId="13" type="noConversion"/>
  </si>
  <si>
    <t>指捐</t>
    <phoneticPr fontId="13" type="noConversion"/>
  </si>
  <si>
    <t>4762</t>
  </si>
  <si>
    <t>謝秀月</t>
    <phoneticPr fontId="13" type="noConversion"/>
  </si>
  <si>
    <t>現金</t>
    <phoneticPr fontId="13" type="noConversion"/>
  </si>
  <si>
    <t>4763</t>
  </si>
  <si>
    <t>朱◎穎</t>
    <phoneticPr fontId="13" type="noConversion"/>
  </si>
  <si>
    <t>4764</t>
  </si>
  <si>
    <t>張月純</t>
    <phoneticPr fontId="13" type="noConversion"/>
  </si>
  <si>
    <t>4765</t>
  </si>
  <si>
    <t>湯◎芬</t>
    <phoneticPr fontId="13" type="noConversion"/>
  </si>
  <si>
    <t>指捐</t>
    <phoneticPr fontId="13" type="noConversion"/>
  </si>
  <si>
    <t>4766</t>
  </si>
  <si>
    <t>吳美淑</t>
    <phoneticPr fontId="13" type="noConversion"/>
  </si>
  <si>
    <t>4767</t>
  </si>
  <si>
    <t>郭日新</t>
    <phoneticPr fontId="13" type="noConversion"/>
  </si>
  <si>
    <t>ATM</t>
    <phoneticPr fontId="13" type="noConversion"/>
  </si>
  <si>
    <t>4768</t>
  </si>
  <si>
    <t>游騰一</t>
    <phoneticPr fontId="13" type="noConversion"/>
  </si>
  <si>
    <t>游騰一</t>
    <phoneticPr fontId="13" type="noConversion"/>
  </si>
  <si>
    <t>4769</t>
  </si>
  <si>
    <t>黃綺菁</t>
    <phoneticPr fontId="13" type="noConversion"/>
  </si>
  <si>
    <t>指捐</t>
    <phoneticPr fontId="13" type="noConversion"/>
  </si>
  <si>
    <t>4770</t>
  </si>
  <si>
    <t>陳素瑛</t>
    <phoneticPr fontId="13" type="noConversion"/>
  </si>
  <si>
    <t>4771</t>
  </si>
  <si>
    <t>鄭乃嘉</t>
    <phoneticPr fontId="13" type="noConversion"/>
  </si>
  <si>
    <t>現金</t>
    <phoneticPr fontId="13" type="noConversion"/>
  </si>
  <si>
    <t>4772</t>
  </si>
  <si>
    <t>許哲睿</t>
    <phoneticPr fontId="13" type="noConversion"/>
  </si>
  <si>
    <t>4773</t>
  </si>
  <si>
    <t>施◎君</t>
    <phoneticPr fontId="13" type="noConversion"/>
  </si>
  <si>
    <t>4774</t>
  </si>
  <si>
    <t>4775</t>
  </si>
  <si>
    <t>陳◎芳</t>
    <phoneticPr fontId="13" type="noConversion"/>
  </si>
  <si>
    <t>4776</t>
  </si>
  <si>
    <t>吳佳怡</t>
    <phoneticPr fontId="13" type="noConversion"/>
  </si>
  <si>
    <t>4777</t>
  </si>
  <si>
    <t>李◎洲</t>
    <phoneticPr fontId="13" type="noConversion"/>
  </si>
  <si>
    <t>4778</t>
  </si>
  <si>
    <t>程◎婷</t>
    <phoneticPr fontId="13" type="noConversion"/>
  </si>
  <si>
    <t>4779</t>
  </si>
  <si>
    <t>王◎山</t>
    <phoneticPr fontId="13" type="noConversion"/>
  </si>
  <si>
    <t>4780</t>
  </si>
  <si>
    <t>陳◎馨</t>
    <phoneticPr fontId="13" type="noConversion"/>
  </si>
  <si>
    <t>4781</t>
  </si>
  <si>
    <t>王淑真</t>
    <phoneticPr fontId="13" type="noConversion"/>
  </si>
  <si>
    <t>4782</t>
  </si>
  <si>
    <t>陳◎光</t>
    <phoneticPr fontId="13" type="noConversion"/>
  </si>
  <si>
    <t>4783</t>
  </si>
  <si>
    <t>陳◎英</t>
    <phoneticPr fontId="13" type="noConversion"/>
  </si>
  <si>
    <t>4784</t>
  </si>
  <si>
    <t>陳嘉蕓</t>
    <phoneticPr fontId="13" type="noConversion"/>
  </si>
  <si>
    <t>4785</t>
  </si>
  <si>
    <t>賴婷宜</t>
    <phoneticPr fontId="13" type="noConversion"/>
  </si>
  <si>
    <t>現金</t>
    <phoneticPr fontId="13" type="noConversion"/>
  </si>
  <si>
    <t>4786</t>
  </si>
  <si>
    <t>吳◎瑜</t>
    <phoneticPr fontId="13" type="noConversion"/>
  </si>
  <si>
    <t>ATM</t>
    <phoneticPr fontId="13" type="noConversion"/>
  </si>
  <si>
    <t>4787</t>
  </si>
  <si>
    <t>顏俊仁</t>
    <phoneticPr fontId="13" type="noConversion"/>
  </si>
  <si>
    <t>4788</t>
  </si>
  <si>
    <t>管◎溫</t>
    <phoneticPr fontId="13" type="noConversion"/>
  </si>
  <si>
    <t>4789</t>
  </si>
  <si>
    <t>張惠慈</t>
    <phoneticPr fontId="13" type="noConversion"/>
  </si>
  <si>
    <t>4790</t>
  </si>
  <si>
    <t>諸秀姬</t>
    <phoneticPr fontId="13" type="noConversion"/>
  </si>
  <si>
    <t>專科教室</t>
    <phoneticPr fontId="13" type="noConversion"/>
  </si>
  <si>
    <t>4791</t>
  </si>
  <si>
    <t>名璟農產國際有限公司</t>
    <phoneticPr fontId="13" type="noConversion"/>
  </si>
  <si>
    <t>現金</t>
    <phoneticPr fontId="13" type="noConversion"/>
  </si>
  <si>
    <t>4851</t>
  </si>
  <si>
    <t>4852</t>
  </si>
  <si>
    <t>施信甫</t>
    <phoneticPr fontId="13" type="noConversion"/>
  </si>
  <si>
    <t>ATM</t>
    <phoneticPr fontId="13" type="noConversion"/>
  </si>
  <si>
    <t>4792</t>
    <phoneticPr fontId="13" type="noConversion"/>
  </si>
  <si>
    <t>王首淙</t>
    <phoneticPr fontId="13" type="noConversion"/>
  </si>
  <si>
    <t>4793</t>
  </si>
  <si>
    <t>林家慶</t>
    <phoneticPr fontId="13" type="noConversion"/>
  </si>
  <si>
    <t>專科教室20000 弦樂團10000</t>
    <phoneticPr fontId="13" type="noConversion"/>
  </si>
  <si>
    <t>4794</t>
  </si>
  <si>
    <t>龔◎立</t>
    <phoneticPr fontId="13" type="noConversion"/>
  </si>
  <si>
    <t>4795</t>
  </si>
  <si>
    <t>陳逸舟</t>
    <phoneticPr fontId="13" type="noConversion"/>
  </si>
  <si>
    <t>專科教室</t>
    <phoneticPr fontId="13" type="noConversion"/>
  </si>
  <si>
    <t>4796</t>
  </si>
  <si>
    <t>4797</t>
  </si>
  <si>
    <t>陳◎濤</t>
    <phoneticPr fontId="13" type="noConversion"/>
  </si>
  <si>
    <t>現金</t>
    <phoneticPr fontId="13" type="noConversion"/>
  </si>
  <si>
    <t>4798</t>
  </si>
  <si>
    <t>羅◎瑛</t>
    <phoneticPr fontId="13" type="noConversion"/>
  </si>
  <si>
    <t>4799</t>
  </si>
  <si>
    <t>闕◎銘</t>
    <phoneticPr fontId="13" type="noConversion"/>
  </si>
  <si>
    <t>4800</t>
  </si>
  <si>
    <t>郭◎菁</t>
    <phoneticPr fontId="13" type="noConversion"/>
  </si>
  <si>
    <t>專科教室</t>
    <phoneticPr fontId="13" type="noConversion"/>
  </si>
  <si>
    <t>4801</t>
  </si>
  <si>
    <t>林◎宏</t>
    <phoneticPr fontId="13" type="noConversion"/>
  </si>
  <si>
    <t>4850</t>
  </si>
  <si>
    <t>張一凡</t>
    <phoneticPr fontId="13" type="noConversion"/>
  </si>
  <si>
    <t>4802</t>
    <phoneticPr fontId="13" type="noConversion"/>
  </si>
  <si>
    <t>黃◎正</t>
    <phoneticPr fontId="13" type="noConversion"/>
  </si>
  <si>
    <t>指捐</t>
    <phoneticPr fontId="13" type="noConversion"/>
  </si>
  <si>
    <t>4803</t>
  </si>
  <si>
    <t>劉◎成</t>
    <phoneticPr fontId="13" type="noConversion"/>
  </si>
  <si>
    <t>4804</t>
  </si>
  <si>
    <t>李建華</t>
    <phoneticPr fontId="13" type="noConversion"/>
  </si>
  <si>
    <t>4805</t>
  </si>
  <si>
    <t>黃◎蓉</t>
    <phoneticPr fontId="13" type="noConversion"/>
  </si>
  <si>
    <t>4806</t>
  </si>
  <si>
    <t>鍾春懿</t>
    <phoneticPr fontId="13" type="noConversion"/>
  </si>
  <si>
    <t>4807</t>
  </si>
  <si>
    <t>許維倫</t>
    <phoneticPr fontId="13" type="noConversion"/>
  </si>
  <si>
    <t>4808</t>
  </si>
  <si>
    <t>吳昌儒</t>
    <phoneticPr fontId="13" type="noConversion"/>
  </si>
  <si>
    <t>4809</t>
  </si>
  <si>
    <t>劉玉瑩</t>
    <phoneticPr fontId="13" type="noConversion"/>
  </si>
  <si>
    <t>4810</t>
  </si>
  <si>
    <t>李宛諭</t>
    <phoneticPr fontId="13" type="noConversion"/>
  </si>
  <si>
    <t>4811</t>
  </si>
  <si>
    <t>譚◎洋</t>
    <phoneticPr fontId="13" type="noConversion"/>
  </si>
  <si>
    <t>4812</t>
  </si>
  <si>
    <t>林◎</t>
    <phoneticPr fontId="13" type="noConversion"/>
  </si>
  <si>
    <t>4813</t>
  </si>
  <si>
    <t>蕭穎聰</t>
    <phoneticPr fontId="13" type="noConversion"/>
  </si>
  <si>
    <t>4814</t>
  </si>
  <si>
    <t>張世錚</t>
    <phoneticPr fontId="13" type="noConversion"/>
  </si>
  <si>
    <t>4815</t>
  </si>
  <si>
    <t>陳◎承</t>
    <phoneticPr fontId="13" type="noConversion"/>
  </si>
  <si>
    <t>4816</t>
  </si>
  <si>
    <t>周瑞富</t>
    <phoneticPr fontId="13" type="noConversion"/>
  </si>
  <si>
    <t>4817</t>
  </si>
  <si>
    <t>魏培森</t>
    <phoneticPr fontId="13" type="noConversion"/>
  </si>
  <si>
    <t>4818</t>
  </si>
  <si>
    <t>楊調楠</t>
    <phoneticPr fontId="13" type="noConversion"/>
  </si>
  <si>
    <t>指捐</t>
    <phoneticPr fontId="13" type="noConversion"/>
  </si>
  <si>
    <t>4819</t>
  </si>
  <si>
    <t>陳安德</t>
    <phoneticPr fontId="13" type="noConversion"/>
  </si>
  <si>
    <t>4820</t>
  </si>
  <si>
    <t>杏光眼鏡行</t>
    <phoneticPr fontId="13" type="noConversion"/>
  </si>
  <si>
    <t>4821</t>
  </si>
  <si>
    <t>陳◎玉</t>
    <phoneticPr fontId="13" type="noConversion"/>
  </si>
  <si>
    <t>4822</t>
  </si>
  <si>
    <t>柯淑華</t>
    <phoneticPr fontId="13" type="noConversion"/>
  </si>
  <si>
    <t>4823</t>
  </si>
  <si>
    <t>林◎山</t>
    <phoneticPr fontId="13" type="noConversion"/>
  </si>
  <si>
    <t>4824</t>
  </si>
  <si>
    <t>鍾元凱</t>
    <phoneticPr fontId="13" type="noConversion"/>
  </si>
  <si>
    <t>指捐</t>
    <phoneticPr fontId="13" type="noConversion"/>
  </si>
  <si>
    <t>4825</t>
  </si>
  <si>
    <t>鄧文懿</t>
    <phoneticPr fontId="13" type="noConversion"/>
  </si>
  <si>
    <t>4826</t>
  </si>
  <si>
    <t>王緯中</t>
    <phoneticPr fontId="13" type="noConversion"/>
  </si>
  <si>
    <t>4827</t>
  </si>
  <si>
    <t>張家蓉</t>
    <phoneticPr fontId="13" type="noConversion"/>
  </si>
  <si>
    <t>4828</t>
  </si>
  <si>
    <t>趙素真</t>
    <phoneticPr fontId="13" type="noConversion"/>
  </si>
  <si>
    <t>4829</t>
  </si>
  <si>
    <t>4830</t>
  </si>
  <si>
    <t>曾靜玲</t>
    <phoneticPr fontId="13" type="noConversion"/>
  </si>
  <si>
    <t>4831</t>
  </si>
  <si>
    <t>洪順財</t>
    <phoneticPr fontId="13" type="noConversion"/>
  </si>
  <si>
    <t>4832</t>
  </si>
  <si>
    <t>魏谷晏</t>
    <phoneticPr fontId="13" type="noConversion"/>
  </si>
  <si>
    <t>4833</t>
  </si>
  <si>
    <t>游家倫</t>
    <phoneticPr fontId="13" type="noConversion"/>
  </si>
  <si>
    <t>4834</t>
  </si>
  <si>
    <t>林家葳</t>
    <phoneticPr fontId="13" type="noConversion"/>
  </si>
  <si>
    <t>4835</t>
  </si>
  <si>
    <t>李明倫</t>
    <phoneticPr fontId="13" type="noConversion"/>
  </si>
  <si>
    <t>ATM</t>
    <phoneticPr fontId="13" type="noConversion"/>
  </si>
  <si>
    <t>指捐</t>
    <phoneticPr fontId="13" type="noConversion"/>
  </si>
  <si>
    <t>4836</t>
  </si>
  <si>
    <t>蔡依儜</t>
    <phoneticPr fontId="13" type="noConversion"/>
  </si>
  <si>
    <t>4837</t>
  </si>
  <si>
    <t>康勝龍</t>
    <phoneticPr fontId="13" type="noConversion"/>
  </si>
  <si>
    <t>4838</t>
  </si>
  <si>
    <t>呂◎萱</t>
    <phoneticPr fontId="13" type="noConversion"/>
  </si>
  <si>
    <t>4839</t>
  </si>
  <si>
    <t>林◎嫺</t>
    <phoneticPr fontId="13" type="noConversion"/>
  </si>
  <si>
    <t>4840</t>
  </si>
  <si>
    <t>許◎雄</t>
    <phoneticPr fontId="13" type="noConversion"/>
  </si>
  <si>
    <t>4841</t>
  </si>
  <si>
    <t>黃◎茵</t>
    <phoneticPr fontId="13" type="noConversion"/>
  </si>
  <si>
    <t>4842</t>
  </si>
  <si>
    <t>廖◎民</t>
    <phoneticPr fontId="13" type="noConversion"/>
  </si>
  <si>
    <t>4843</t>
  </si>
  <si>
    <t>林◎琪</t>
    <phoneticPr fontId="13" type="noConversion"/>
  </si>
  <si>
    <t>4844</t>
  </si>
  <si>
    <t>陳◎樺</t>
    <phoneticPr fontId="13" type="noConversion"/>
  </si>
  <si>
    <t>4845</t>
  </si>
  <si>
    <t>施◎維</t>
    <phoneticPr fontId="13" type="noConversion"/>
  </si>
  <si>
    <t>4846</t>
  </si>
  <si>
    <t>吳怡君</t>
    <phoneticPr fontId="13" type="noConversion"/>
  </si>
  <si>
    <t>4847</t>
    <phoneticPr fontId="13" type="noConversion"/>
  </si>
  <si>
    <t>聞靜嫻</t>
    <phoneticPr fontId="13" type="noConversion"/>
  </si>
  <si>
    <t>4848</t>
    <phoneticPr fontId="13" type="noConversion"/>
  </si>
  <si>
    <t>張◎瑩</t>
    <phoneticPr fontId="13" type="noConversion"/>
  </si>
  <si>
    <t>4849</t>
  </si>
  <si>
    <t>葉徐明</t>
    <phoneticPr fontId="13" type="noConversion"/>
  </si>
  <si>
    <t>4853</t>
    <phoneticPr fontId="13" type="noConversion"/>
  </si>
  <si>
    <t>蔣仁哲</t>
    <phoneticPr fontId="13" type="noConversion"/>
  </si>
  <si>
    <t>4854</t>
  </si>
  <si>
    <t>黃俊燁</t>
    <phoneticPr fontId="13" type="noConversion"/>
  </si>
  <si>
    <t>4855</t>
  </si>
  <si>
    <t>指捐</t>
    <phoneticPr fontId="13" type="noConversion"/>
  </si>
  <si>
    <t>4859</t>
    <phoneticPr fontId="13" type="noConversion"/>
  </si>
  <si>
    <t>林◎翔</t>
    <phoneticPr fontId="13" type="noConversion"/>
  </si>
  <si>
    <t>4860</t>
    <phoneticPr fontId="13" type="noConversion"/>
  </si>
  <si>
    <t>無名氏</t>
    <phoneticPr fontId="13" type="noConversion"/>
  </si>
  <si>
    <t>無名氏</t>
    <phoneticPr fontId="13" type="noConversion"/>
  </si>
  <si>
    <t>李志良</t>
    <phoneticPr fontId="24" type="noConversion"/>
  </si>
  <si>
    <t>指捐</t>
    <phoneticPr fontId="24" type="noConversion"/>
  </si>
  <si>
    <t>弦樂團</t>
    <phoneticPr fontId="24" type="noConversion"/>
  </si>
  <si>
    <t>志工團</t>
    <phoneticPr fontId="24" type="noConversion"/>
  </si>
  <si>
    <t>一般捐款</t>
    <phoneticPr fontId="24" type="noConversion"/>
  </si>
  <si>
    <t>林家慶</t>
    <phoneticPr fontId="24" type="noConversion"/>
  </si>
  <si>
    <t>邱淳淳</t>
    <phoneticPr fontId="24" type="noConversion"/>
  </si>
  <si>
    <t>指捐</t>
    <phoneticPr fontId="24" type="noConversion"/>
  </si>
  <si>
    <t>志工團</t>
    <phoneticPr fontId="24" type="noConversion"/>
  </si>
  <si>
    <t>本學年度收入</t>
    <phoneticPr fontId="4" type="noConversion"/>
  </si>
  <si>
    <t>本學年度支出</t>
    <phoneticPr fontId="4" type="noConversion"/>
  </si>
  <si>
    <t>冷氣貨物稅+20,000</t>
    <phoneticPr fontId="9" type="noConversion"/>
  </si>
  <si>
    <t>會務支出</t>
    <phoneticPr fontId="3" type="noConversion"/>
  </si>
  <si>
    <t>華南銀行</t>
    <phoneticPr fontId="9" type="noConversion"/>
  </si>
  <si>
    <t>園遊會收入</t>
    <phoneticPr fontId="9" type="noConversion"/>
  </si>
  <si>
    <t>收回-代付108年冷氣繳費單</t>
    <phoneticPr fontId="3" type="noConversion"/>
  </si>
  <si>
    <t>寒梅練功營 40人@600</t>
    <phoneticPr fontId="3" type="noConversion"/>
  </si>
  <si>
    <t>寒梅練功營 2人@600</t>
    <phoneticPr fontId="3" type="noConversion"/>
  </si>
  <si>
    <t>家長聯合會會費</t>
    <phoneticPr fontId="3" type="noConversion"/>
  </si>
  <si>
    <t>109年度九年級第二次被習考成績進步獎  31人@100</t>
    <phoneticPr fontId="3" type="noConversion"/>
  </si>
  <si>
    <t>在校志工保險72人109/12/6-110/12/6</t>
    <phoneticPr fontId="3" type="noConversion"/>
  </si>
  <si>
    <t>代收-寒梅練功營</t>
    <phoneticPr fontId="9" type="noConversion"/>
  </si>
  <si>
    <t>定存息 157295430</t>
    <phoneticPr fontId="3" type="noConversion"/>
  </si>
  <si>
    <t>彭盛昌</t>
    <phoneticPr fontId="24" type="noConversion"/>
  </si>
  <si>
    <t>無名氏</t>
    <phoneticPr fontId="9" type="noConversion"/>
  </si>
  <si>
    <t>ATM</t>
    <phoneticPr fontId="9" type="noConversion"/>
  </si>
  <si>
    <t>募款-ATM1210006324</t>
    <phoneticPr fontId="3" type="noConversion"/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</si>
  <si>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</si>
  <si>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</si>
  <si>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</si>
  <si>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</si>
  <si>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</si>
  <si>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</si>
  <si>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</si>
  <si>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</si>
  <si>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</si>
  <si>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</si>
  <si>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115</t>
  </si>
  <si>
    <t>116</t>
  </si>
  <si>
    <t>121</t>
  </si>
  <si>
    <t>122</t>
  </si>
  <si>
    <t>123</t>
  </si>
  <si>
    <t>124</t>
  </si>
  <si>
    <t>125</t>
  </si>
  <si>
    <t>126</t>
  </si>
  <si>
    <t>153</t>
  </si>
  <si>
    <t>154</t>
  </si>
  <si>
    <t>155</t>
  </si>
  <si>
    <t>156</t>
  </si>
  <si>
    <t>157</t>
  </si>
  <si>
    <t>158</t>
  </si>
  <si>
    <t>159</t>
  </si>
  <si>
    <t>171</t>
  </si>
  <si>
    <t>172</t>
  </si>
  <si>
    <t>173</t>
  </si>
  <si>
    <t>174</t>
  </si>
  <si>
    <t>175</t>
  </si>
  <si>
    <t>176</t>
  </si>
  <si>
    <t>寒梅練功營 1人@600</t>
    <phoneticPr fontId="3" type="noConversion"/>
  </si>
  <si>
    <t>110年台北市春季全國田徑公開賽報名費</t>
    <phoneticPr fontId="3" type="noConversion"/>
  </si>
  <si>
    <t>折疊吧台椅6個 (管樂團練習用)</t>
    <phoneticPr fontId="3" type="noConversion"/>
  </si>
  <si>
    <t>聖誕禮物經費</t>
    <phoneticPr fontId="3" type="noConversion"/>
  </si>
  <si>
    <t>110年寒假九年級自習督導費</t>
    <phoneticPr fontId="3" type="noConversion"/>
  </si>
  <si>
    <t>週五及週六作文班授課老師鐘點費</t>
    <phoneticPr fontId="3" type="noConversion"/>
  </si>
  <si>
    <t>週六作文班加班費</t>
    <phoneticPr fontId="3" type="noConversion"/>
  </si>
  <si>
    <t>作文班講義用紙</t>
    <phoneticPr fontId="3" type="noConversion"/>
  </si>
  <si>
    <t>作文班授課老師鐘點費</t>
    <phoneticPr fontId="3" type="noConversion"/>
  </si>
  <si>
    <t>陳菊官副會長指捐歲末感恩音樂劇志工便當+飲料</t>
    <phoneticPr fontId="3" type="noConversion"/>
  </si>
  <si>
    <t>會長指捐贈王碧珠老師年資40年獎</t>
    <phoneticPr fontId="3" type="noConversion"/>
  </si>
  <si>
    <t>調整前年度</t>
    <phoneticPr fontId="9" type="noConversion"/>
  </si>
  <si>
    <t>ATM</t>
    <phoneticPr fontId="3" type="noConversion"/>
  </si>
  <si>
    <t>志工-餐費</t>
    <phoneticPr fontId="9" type="noConversion"/>
  </si>
  <si>
    <t>魏谷晏</t>
    <phoneticPr fontId="9" type="noConversion"/>
  </si>
  <si>
    <t>林家慶</t>
    <phoneticPr fontId="9" type="noConversion"/>
  </si>
  <si>
    <t>彭嘉如</t>
    <phoneticPr fontId="9" type="noConversion"/>
  </si>
  <si>
    <t>王文玲</t>
    <phoneticPr fontId="9" type="noConversion"/>
  </si>
  <si>
    <t>陳正騰</t>
    <phoneticPr fontId="9" type="noConversion"/>
  </si>
  <si>
    <t>陳菊官</t>
    <phoneticPr fontId="9" type="noConversion"/>
  </si>
  <si>
    <t>吳昌儒</t>
    <phoneticPr fontId="9" type="noConversion"/>
  </si>
  <si>
    <t>翁嘉立</t>
    <phoneticPr fontId="9" type="noConversion"/>
  </si>
  <si>
    <t>鄧文懿</t>
    <phoneticPr fontId="13" type="noConversion"/>
  </si>
  <si>
    <t>林燕玉</t>
    <phoneticPr fontId="9" type="noConversion"/>
  </si>
  <si>
    <t>黃綺菁</t>
    <phoneticPr fontId="9" type="noConversion"/>
  </si>
  <si>
    <t>彭盛昌</t>
    <phoneticPr fontId="24" type="noConversion"/>
  </si>
  <si>
    <t>洪順財</t>
    <phoneticPr fontId="9" type="noConversion"/>
  </si>
  <si>
    <t>許維倫</t>
    <phoneticPr fontId="9" type="noConversion"/>
  </si>
  <si>
    <t>周慧慧</t>
    <phoneticPr fontId="9" type="noConversion"/>
  </si>
  <si>
    <t>吳佳怡</t>
    <phoneticPr fontId="9" type="noConversion"/>
  </si>
  <si>
    <t>黃麗瓏</t>
    <phoneticPr fontId="9" type="noConversion"/>
  </si>
  <si>
    <t>陳素瑛</t>
    <phoneticPr fontId="9" type="noConversion"/>
  </si>
  <si>
    <t>詹賢姬</t>
    <phoneticPr fontId="9" type="noConversion"/>
  </si>
  <si>
    <t>電話費- 109/12 27582889 27582884</t>
    <phoneticPr fontId="4" type="noConversion"/>
  </si>
  <si>
    <t>電話費-110/01 27582889 27582884</t>
    <phoneticPr fontId="3" type="noConversion"/>
  </si>
  <si>
    <t>110年寒梅練功營複習卷費用及教師鐘點費</t>
    <phoneticPr fontId="3" type="noConversion"/>
  </si>
  <si>
    <t>定存息 157295430</t>
    <phoneticPr fontId="4" type="noConversion"/>
  </si>
  <si>
    <t>109學年度第一學期七八年級第3次月考成績進步獎</t>
    <phoneticPr fontId="3" type="noConversion"/>
  </si>
  <si>
    <t>110年新北市全國青年盃田徑公開賽報名費</t>
    <phoneticPr fontId="3" type="noConversion"/>
  </si>
  <si>
    <t>109-2學校日活動教師及工作人員餐盒</t>
    <phoneticPr fontId="3" type="noConversion"/>
  </si>
  <si>
    <t>3/5志工餐會彭園會館訂金預付</t>
    <phoneticPr fontId="3" type="noConversion"/>
  </si>
  <si>
    <t>指捐志工餐聚</t>
    <phoneticPr fontId="3" type="noConversion"/>
  </si>
  <si>
    <t>楊勝詮</t>
    <phoneticPr fontId="9" type="noConversion"/>
  </si>
  <si>
    <t>現金</t>
    <phoneticPr fontId="9" type="noConversion"/>
  </si>
  <si>
    <t>蔡美年</t>
    <phoneticPr fontId="9" type="noConversion"/>
  </si>
  <si>
    <t>許藍月</t>
    <phoneticPr fontId="9" type="noConversion"/>
  </si>
  <si>
    <t>陳瑩璇</t>
    <phoneticPr fontId="9" type="noConversion"/>
  </si>
  <si>
    <t>蕭泉利</t>
    <phoneticPr fontId="9" type="noConversion"/>
  </si>
  <si>
    <t>李志良</t>
    <phoneticPr fontId="9" type="noConversion"/>
  </si>
  <si>
    <t>4861</t>
    <phoneticPr fontId="9" type="noConversion"/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</si>
  <si>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</si>
  <si>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</si>
  <si>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</si>
  <si>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</si>
  <si>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</si>
  <si>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</si>
  <si>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</si>
  <si>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</si>
  <si>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</si>
  <si>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</si>
  <si>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</si>
  <si>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</si>
  <si>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</si>
  <si>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</si>
  <si>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</si>
  <si>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</si>
  <si>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</si>
  <si>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</si>
  <si>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</si>
  <si>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</si>
  <si>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</si>
  <si>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</si>
  <si>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</si>
  <si>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</si>
  <si>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4856</t>
    <phoneticPr fontId="9" type="noConversion"/>
  </si>
  <si>
    <t>4857</t>
    <phoneticPr fontId="9" type="noConversion"/>
  </si>
  <si>
    <t>4858</t>
    <phoneticPr fontId="9" type="noConversion"/>
  </si>
  <si>
    <t>定存到期存入</t>
    <phoneticPr fontId="3" type="noConversion"/>
  </si>
  <si>
    <t>更正#122銀行手續費匯入</t>
    <phoneticPr fontId="3" type="noConversion"/>
  </si>
  <si>
    <t>3/5志工餐會彭園會館</t>
    <phoneticPr fontId="3" type="noConversion"/>
  </si>
  <si>
    <t>獎學金</t>
    <phoneticPr fontId="3" type="noConversion"/>
  </si>
  <si>
    <t>代付-志工餐聚</t>
    <phoneticPr fontId="3" type="noConversion"/>
  </si>
  <si>
    <t>洪順財</t>
    <phoneticPr fontId="9" type="noConversion"/>
  </si>
  <si>
    <t>吳宗瀚</t>
    <phoneticPr fontId="9" type="noConversion"/>
  </si>
  <si>
    <t>黃鵬樺</t>
    <phoneticPr fontId="9" type="noConversion"/>
  </si>
  <si>
    <t>代付-寒梅營</t>
    <phoneticPr fontId="3" type="noConversion"/>
  </si>
  <si>
    <t>代付-志工組</t>
    <phoneticPr fontId="3" type="noConversion"/>
  </si>
  <si>
    <t>64</t>
    <phoneticPr fontId="3" type="noConversion"/>
  </si>
  <si>
    <t>支付樂器-669,940工程-2,475,175</t>
    <phoneticPr fontId="9" type="noConversion"/>
  </si>
  <si>
    <t>指捐志工餐聚現場現金紅包</t>
    <phoneticPr fontId="3" type="noConversion"/>
  </si>
  <si>
    <t>利率0.795%</t>
    <phoneticPr fontId="3" type="noConversion"/>
  </si>
  <si>
    <t>轉定存#7296900</t>
    <phoneticPr fontId="3" type="noConversion"/>
  </si>
  <si>
    <t>109學年度競賽獎勵金</t>
    <phoneticPr fontId="3" type="noConversion"/>
  </si>
  <si>
    <t>週五作文班30位@1,250</t>
    <phoneticPr fontId="3" type="noConversion"/>
  </si>
  <si>
    <t>110年台北市青年盃國武術錦標賽報名費</t>
    <phoneticPr fontId="3" type="noConversion"/>
  </si>
  <si>
    <t>指捐-管樂團</t>
    <phoneticPr fontId="3" type="noConversion"/>
  </si>
  <si>
    <t>指捐志工餐聚(洪順財會長)</t>
    <phoneticPr fontId="3" type="noConversion"/>
  </si>
  <si>
    <t>捐款收入-管樂團</t>
    <phoneticPr fontId="3" type="noConversion"/>
  </si>
  <si>
    <t>轉定存</t>
    <phoneticPr fontId="3" type="noConversion"/>
  </si>
  <si>
    <t>管樂團</t>
    <phoneticPr fontId="9" type="noConversion"/>
  </si>
  <si>
    <t>管樂團:(1)合奏和分部教室改建(2)合作社拆遷改建(3)弦樂團樂器購置(4)管樂團樂器購置</t>
    <phoneticPr fontId="13" type="noConversion"/>
  </si>
  <si>
    <t>作文班.寒梅營費用申請</t>
    <phoneticPr fontId="3" type="noConversion"/>
  </si>
  <si>
    <t>109學年路跑活動獎7-11禮券</t>
    <phoneticPr fontId="3" type="noConversion"/>
  </si>
  <si>
    <t>特教班兒童節禮物</t>
    <phoneticPr fontId="3" type="noConversion"/>
  </si>
  <si>
    <t>109學年度包高中活動使用(包糕粽餐盒545個@80)</t>
    <phoneticPr fontId="3" type="noConversion"/>
  </si>
  <si>
    <t>恭賀校長連任成功花束</t>
    <phoneticPr fontId="3" type="noConversion"/>
  </si>
  <si>
    <t>作文班週五3位週六1位 @1250</t>
    <phoneticPr fontId="3" type="noConversion"/>
  </si>
  <si>
    <t>定存息157296900</t>
    <phoneticPr fontId="3" type="noConversion"/>
  </si>
  <si>
    <t>電話費-110/02 27582889 27582884</t>
    <phoneticPr fontId="3" type="noConversion"/>
  </si>
  <si>
    <t>電話費-110/03 27582889 27582884</t>
    <phoneticPr fontId="3" type="noConversion"/>
  </si>
  <si>
    <t>109學年度第2學期七八年第1次評量成績進步獎</t>
    <phoneticPr fontId="3" type="noConversion"/>
  </si>
  <si>
    <t>110年台北市青年盃田徑賽報名費</t>
    <phoneticPr fontId="3" type="noConversion"/>
  </si>
  <si>
    <t>4886</t>
  </si>
  <si>
    <t>4887</t>
  </si>
  <si>
    <t>4888</t>
  </si>
  <si>
    <t>管樂團</t>
    <phoneticPr fontId="9" type="noConversion"/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</si>
  <si>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</si>
  <si>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</si>
  <si>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</si>
  <si>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</si>
  <si>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</si>
  <si>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</si>
  <si>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</si>
  <si>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</si>
  <si>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</si>
  <si>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</si>
  <si>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</si>
  <si>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</si>
  <si>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</si>
  <si>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</si>
  <si>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</si>
  <si>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</si>
  <si>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</si>
  <si>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</si>
  <si>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</si>
  <si>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</si>
  <si>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</si>
  <si>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</si>
  <si>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</si>
  <si>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4794</t>
    <phoneticPr fontId="9" type="noConversion"/>
  </si>
  <si>
    <t>週六作文班加班費</t>
    <phoneticPr fontId="3" type="noConversion"/>
  </si>
  <si>
    <t>109年度第二學期家長會會費</t>
    <phoneticPr fontId="3" type="noConversion"/>
  </si>
  <si>
    <t>畢業家長會會長奬16位@500</t>
    <phoneticPr fontId="3" type="noConversion"/>
  </si>
  <si>
    <t>定存息157296900</t>
    <phoneticPr fontId="3" type="noConversion"/>
  </si>
  <si>
    <t>週五及週六作文老師鐘點費</t>
  </si>
  <si>
    <t>八年級排球比賽裁判費</t>
  </si>
  <si>
    <t>會考考生點心</t>
  </si>
  <si>
    <t>5/15-16會考服務餐費(扣志工預算1800)</t>
  </si>
  <si>
    <t>志工專戶扣款(志工旅遊補助)</t>
    <phoneticPr fontId="3" type="noConversion"/>
  </si>
  <si>
    <t>9年級包高中啦啦隊車馬費</t>
    <phoneticPr fontId="3" type="noConversion"/>
  </si>
  <si>
    <t>9年級第4級補習考進步獎</t>
    <phoneticPr fontId="3" type="noConversion"/>
  </si>
  <si>
    <t>109年度校刊學生獎金與教師審稿費</t>
    <phoneticPr fontId="3" type="noConversion"/>
  </si>
  <si>
    <t>電話費-110/04 27582889 27582884</t>
    <phoneticPr fontId="3" type="noConversion"/>
  </si>
  <si>
    <t>存款息</t>
    <phoneticPr fontId="3" type="noConversion"/>
  </si>
  <si>
    <t>製作第51屆畢業生紀念手袋</t>
  </si>
  <si>
    <t>序號</t>
    <phoneticPr fontId="13" type="noConversion"/>
  </si>
  <si>
    <r>
      <rPr>
        <sz val="22"/>
        <color rgb="FF000000"/>
        <rFont val="宋体"/>
        <family val="3"/>
        <charset val="134"/>
      </rPr>
      <t>捐款收入</t>
    </r>
    <r>
      <rPr>
        <sz val="22"/>
        <color rgb="FF000000"/>
        <rFont val="微軟正黑體"/>
        <family val="2"/>
        <charset val="136"/>
      </rPr>
      <t>-志工餐聚</t>
    </r>
    <phoneticPr fontId="3" type="noConversion"/>
  </si>
  <si>
    <t>電話費-110/05 27582889 27582884</t>
    <phoneticPr fontId="3" type="noConversion"/>
  </si>
  <si>
    <t>週六作文班</t>
    <phoneticPr fontId="3" type="noConversion"/>
  </si>
  <si>
    <t>電話費-110/06 27582889 27582884</t>
    <phoneticPr fontId="3" type="noConversion"/>
  </si>
  <si>
    <t>專科教室整修工程</t>
    <phoneticPr fontId="3" type="noConversion"/>
  </si>
  <si>
    <t>電話費-110/07 27582889 27582884</t>
    <phoneticPr fontId="3" type="noConversion"/>
  </si>
  <si>
    <t>指捐管樂團申請退費</t>
    <phoneticPr fontId="3" type="noConversion"/>
  </si>
  <si>
    <t>退休教職員禮物</t>
    <phoneticPr fontId="3" type="noConversion"/>
  </si>
  <si>
    <t>110年台北市立高中職,國中品行優良獎助獎金</t>
    <phoneticPr fontId="3" type="noConversion"/>
  </si>
  <si>
    <t>學校中元節普渡祭祀物品</t>
    <phoneticPr fontId="3" type="noConversion"/>
  </si>
  <si>
    <t>週五及週六作文班退費</t>
    <phoneticPr fontId="3" type="noConversion"/>
  </si>
  <si>
    <t>110年度教師節禮物</t>
    <phoneticPr fontId="3" type="noConversion"/>
  </si>
  <si>
    <t>5/10八年級隔宿露營,飲料贊助(洪順財2600,陳菊官2600)</t>
    <phoneticPr fontId="3" type="noConversion"/>
  </si>
  <si>
    <t>現金</t>
    <phoneticPr fontId="9" type="noConversion"/>
  </si>
  <si>
    <t>隔宿露營</t>
    <phoneticPr fontId="9" type="noConversion"/>
  </si>
  <si>
    <t>4913</t>
  </si>
  <si>
    <t>4914</t>
  </si>
  <si>
    <t>傳票日期</t>
    <phoneticPr fontId="4" type="noConversion"/>
  </si>
  <si>
    <t>解定存入活存</t>
    <phoneticPr fontId="3" type="noConversion"/>
  </si>
  <si>
    <t>存入定期存款(急難救助金)</t>
    <phoneticPr fontId="3" type="noConversion"/>
  </si>
  <si>
    <t>特教班畢業生禮物@487*4位</t>
    <phoneticPr fontId="3" type="noConversion"/>
  </si>
  <si>
    <t>文具用品</t>
    <phoneticPr fontId="3" type="noConversion"/>
  </si>
  <si>
    <t>學校中元節普渡祭祀物品,洪順財會長贊助</t>
    <phoneticPr fontId="3" type="noConversion"/>
  </si>
  <si>
    <t>代付-專科教室</t>
    <phoneticPr fontId="9" type="noConversion"/>
  </si>
  <si>
    <t>代付-管樂團</t>
    <phoneticPr fontId="9" type="noConversion"/>
  </si>
  <si>
    <t>111.09.17~111.09.17</t>
    <phoneticPr fontId="3" type="noConversion"/>
  </si>
  <si>
    <t>#7297286</t>
    <phoneticPr fontId="3" type="noConversion"/>
  </si>
  <si>
    <t>急難救助金</t>
    <phoneticPr fontId="9" type="noConversion"/>
  </si>
  <si>
    <t>545,000存入定存</t>
    <phoneticPr fontId="9" type="noConversion"/>
  </si>
  <si>
    <t>現金</t>
    <phoneticPr fontId="9" type="noConversion"/>
  </si>
  <si>
    <t>筆數</t>
    <phoneticPr fontId="9" type="noConversion"/>
  </si>
  <si>
    <t>金額</t>
    <phoneticPr fontId="9" type="noConversion"/>
  </si>
  <si>
    <t>專科教室總筆數:</t>
    <phoneticPr fontId="13" type="noConversion"/>
  </si>
  <si>
    <t>弦樂團筆數:</t>
    <phoneticPr fontId="13" type="noConversion"/>
  </si>
  <si>
    <t>志工團筆數:</t>
    <phoneticPr fontId="13" type="noConversion"/>
  </si>
  <si>
    <t>志工團餐聚筆數:</t>
    <phoneticPr fontId="13" type="noConversion"/>
  </si>
  <si>
    <t>一般捐款筆數:</t>
    <phoneticPr fontId="13" type="noConversion"/>
  </si>
  <si>
    <t>合計</t>
    <phoneticPr fontId="9" type="noConversion"/>
  </si>
  <si>
    <t>洪順財</t>
    <phoneticPr fontId="9" type="noConversion"/>
  </si>
  <si>
    <t>陳菊官</t>
    <phoneticPr fontId="9" type="noConversion"/>
  </si>
  <si>
    <t>註1</t>
    <phoneticPr fontId="9" type="noConversion"/>
  </si>
  <si>
    <t>活存餘額</t>
    <phoneticPr fontId="9" type="noConversion"/>
  </si>
  <si>
    <t>註2</t>
    <phoneticPr fontId="9" type="noConversion"/>
  </si>
  <si>
    <t>定存明細</t>
    <phoneticPr fontId="9" type="noConversion"/>
  </si>
  <si>
    <t>定存明細 (註2)</t>
    <phoneticPr fontId="3" type="noConversion"/>
  </si>
  <si>
    <t>截止110/09/22 活存餘額 (註1)</t>
    <phoneticPr fontId="4" type="noConversion"/>
  </si>
  <si>
    <t>補充說明</t>
    <phoneticPr fontId="9" type="noConversion"/>
  </si>
  <si>
    <t>(一)校慶義賣明細</t>
    <phoneticPr fontId="9" type="noConversion"/>
  </si>
  <si>
    <t>活動項目</t>
    <phoneticPr fontId="9" type="noConversion"/>
  </si>
  <si>
    <t>成本</t>
    <phoneticPr fontId="9" type="noConversion"/>
  </si>
  <si>
    <t>家長會攤位義賣</t>
    <phoneticPr fontId="9" type="noConversion"/>
  </si>
  <si>
    <t>餐券</t>
    <phoneticPr fontId="9" type="noConversion"/>
  </si>
  <si>
    <t>園遊會收入合計</t>
    <phoneticPr fontId="9" type="noConversion"/>
  </si>
  <si>
    <t>(二)各項指定捐款專戶餘額說明</t>
    <phoneticPr fontId="9" type="noConversion"/>
  </si>
  <si>
    <t>黃瀞誼</t>
    <phoneticPr fontId="13" type="noConversion"/>
  </si>
  <si>
    <t>林◎緯</t>
    <phoneticPr fontId="13" type="noConversion"/>
  </si>
  <si>
    <t>王娟嬑</t>
    <phoneticPr fontId="13" type="noConversion"/>
  </si>
  <si>
    <t>109學年度興雅國中捐款明細表</t>
    <phoneticPr fontId="9" type="noConversion"/>
  </si>
  <si>
    <t>管樂團</t>
    <phoneticPr fontId="9" type="noConversion"/>
  </si>
  <si>
    <t>4889</t>
    <phoneticPr fontId="9" type="noConversion"/>
  </si>
  <si>
    <t>作廢</t>
    <phoneticPr fontId="9" type="noConversion"/>
  </si>
  <si>
    <t>管樂團筆數:</t>
    <phoneticPr fontId="9" type="noConversion"/>
  </si>
  <si>
    <t>作廢筆數:</t>
    <phoneticPr fontId="9" type="noConversion"/>
  </si>
  <si>
    <t>現金</t>
    <phoneticPr fontId="3" type="noConversion"/>
  </si>
  <si>
    <t>指捐</t>
    <phoneticPr fontId="9" type="noConversion"/>
  </si>
  <si>
    <t>-</t>
    <phoneticPr fontId="9" type="noConversion"/>
  </si>
  <si>
    <t>(因疫情,成發會取消,指捐全額退回) 作廢編號4889-4912</t>
    <phoneticPr fontId="9" type="noConversion"/>
  </si>
  <si>
    <t>學生轉學稿費轉收入</t>
    <phoneticPr fontId="4" type="noConversion"/>
  </si>
  <si>
    <t>定存息</t>
    <phoneticPr fontId="4" type="noConversion"/>
  </si>
  <si>
    <t>作文班-週五 七,八年級 7人@1250</t>
    <phoneticPr fontId="4" type="noConversion"/>
  </si>
  <si>
    <t>作文班-週五 七,八年級 24人@1250</t>
    <phoneticPr fontId="3" type="noConversion"/>
  </si>
  <si>
    <t>作文班-週五 七,八年級 5人@1250</t>
    <phoneticPr fontId="4" type="noConversion"/>
  </si>
  <si>
    <t>110家代大會支出(手冊印製、飲料費)</t>
    <phoneticPr fontId="3" type="noConversion"/>
  </si>
  <si>
    <t>110台北市全國秋季田徑比賽報名費</t>
    <phoneticPr fontId="3" type="noConversion"/>
  </si>
  <si>
    <t>印製費(家長會信封2K、捐款收據50本)</t>
    <phoneticPr fontId="3" type="noConversion"/>
  </si>
  <si>
    <t>1026/1102</t>
    <phoneticPr fontId="3" type="noConversion"/>
  </si>
  <si>
    <t>教育講座講師費</t>
    <phoneticPr fontId="3" type="noConversion"/>
  </si>
  <si>
    <t>刻印章費</t>
    <phoneticPr fontId="3" type="noConversion"/>
  </si>
  <si>
    <t>急難救助-葉緒豪</t>
    <phoneticPr fontId="3" type="noConversion"/>
  </si>
  <si>
    <t>廁所清潔</t>
    <phoneticPr fontId="3" type="noConversion"/>
  </si>
  <si>
    <t>急難救助-林妍希</t>
    <phoneticPr fontId="3" type="noConversion"/>
  </si>
  <si>
    <t>定存息</t>
    <phoneticPr fontId="3" type="noConversion"/>
  </si>
  <si>
    <t>110年上半學年度家長會費收入</t>
    <phoneticPr fontId="3" type="noConversion"/>
  </si>
  <si>
    <t>捐贈收入十二筆</t>
    <phoneticPr fontId="3" type="noConversion"/>
  </si>
  <si>
    <t>捐贈收入九筆</t>
    <phoneticPr fontId="3" type="noConversion"/>
  </si>
  <si>
    <t>捐贈收入八筆</t>
    <phoneticPr fontId="3" type="noConversion"/>
  </si>
  <si>
    <t>志工大會餐盒費</t>
    <phoneticPr fontId="3" type="noConversion"/>
  </si>
  <si>
    <t>表揚交通導護志工花束三把</t>
    <phoneticPr fontId="3" type="noConversion"/>
  </si>
  <si>
    <t>捐贈收入六筆</t>
    <phoneticPr fontId="3" type="noConversion"/>
  </si>
  <si>
    <t>捐贈收入七筆</t>
    <phoneticPr fontId="3" type="noConversion"/>
  </si>
  <si>
    <t>捐贈收入一筆</t>
    <phoneticPr fontId="3" type="noConversion"/>
  </si>
  <si>
    <t>捐贈收入二筆</t>
    <phoneticPr fontId="3" type="noConversion"/>
  </si>
  <si>
    <t>存款息</t>
    <phoneticPr fontId="3" type="noConversion"/>
  </si>
  <si>
    <t>110年度中正盃田徑報名費</t>
    <phoneticPr fontId="3" type="noConversion"/>
  </si>
  <si>
    <t>111年度中正盃民俗體育報名費</t>
    <phoneticPr fontId="3" type="noConversion"/>
  </si>
  <si>
    <t>112年度中正盃國術報名費</t>
    <phoneticPr fontId="3" type="noConversion"/>
  </si>
  <si>
    <t>導護志工29人保險費</t>
    <phoneticPr fontId="3" type="noConversion"/>
  </si>
  <si>
    <t>作文班老師鐘點費</t>
    <phoneticPr fontId="3" type="noConversion"/>
  </si>
  <si>
    <t>作文班組長、保全加班費</t>
    <phoneticPr fontId="3" type="noConversion"/>
  </si>
  <si>
    <t>校慶音響</t>
    <phoneticPr fontId="3" type="noConversion"/>
  </si>
  <si>
    <t>校慶七年級創意進場得獎獎品(飲料十二箱)</t>
    <phoneticPr fontId="3" type="noConversion"/>
  </si>
  <si>
    <t>美術比賽獎金</t>
    <phoneticPr fontId="3" type="noConversion"/>
  </si>
  <si>
    <t>資深教職員獎金,SOGO禮卷校慶頒發</t>
    <phoneticPr fontId="3" type="noConversion"/>
  </si>
  <si>
    <t>七八年級第二次段考進步獎</t>
    <phoneticPr fontId="3" type="noConversion"/>
  </si>
  <si>
    <t>捐贈收入二筆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</si>
</sst>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_ * #,##0.00_ ;_ * \-#,##0.00_ ;_ * &quot;-&quot;??_ ;_ @_ "/>
    <numFmt numFmtId="177" formatCode="_-* #,##0.00_-;\-* #,##0.00_-;_-* &quot;-&quot;??_-;_-@"/>
    <numFmt numFmtId="178" formatCode="_-* #,##0_-;\-* #,##0_-;_-* &quot;-&quot;??_-;_-@_-"/>
    <numFmt numFmtId="179" formatCode="_-* #,##0_-;\-* #,##0_-;_-* &quot;-&quot;??_-;_-@"/>
    <numFmt numFmtId="180" formatCode="#,##0_);[Red]\(#,##0\)"/>
  </numFmts>
  <fonts count="50">
    <font>
      <sz val="12"/>
      <color theme="1"/>
      <name val="新細明體"/>
      <family val="2"/>
      <charset val="134"/>
      <scheme val="minor"/>
    </font>
    <font>
      <sz val="12"/>
      <color theme="1"/>
      <name val="新細明體"/>
      <family val="2"/>
      <charset val="134"/>
      <scheme val="minor"/>
    </font>
    <font>
      <b/>
      <sz val="12"/>
      <color theme="1"/>
      <name val="微軟正黑體"/>
      <family val="2"/>
      <charset val="136"/>
    </font>
    <font>
      <sz val="9"/>
      <name val="新細明體"/>
      <family val="2"/>
      <charset val="134"/>
      <scheme val="minor"/>
    </font>
    <font>
      <sz val="9"/>
      <name val="細明體"/>
      <family val="3"/>
      <charset val="136"/>
    </font>
    <font>
      <sz val="12"/>
      <color rgb="FF000000"/>
      <name val="PMingLiu"/>
      <family val="1"/>
      <charset val="136"/>
    </font>
    <font>
      <sz val="12"/>
      <color rgb="FF000000"/>
      <name val="微軟正黑體"/>
      <family val="2"/>
      <charset val="136"/>
    </font>
    <font>
      <sz val="12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8"/>
      <name val="標楷體"/>
      <family val="4"/>
      <charset val="136"/>
    </font>
    <font>
      <sz val="18"/>
      <name val="Arial"/>
      <family val="2"/>
    </font>
    <font>
      <sz val="18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8"/>
      <name val="微軟正黑體"/>
      <family val="2"/>
      <charset val="136"/>
    </font>
    <font>
      <sz val="18"/>
      <color theme="1"/>
      <name val="微軟正黑體"/>
      <family val="2"/>
      <charset val="136"/>
    </font>
    <font>
      <sz val="14"/>
      <color theme="1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18"/>
      <color theme="1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9"/>
      <name val="新細明體"/>
      <family val="3"/>
      <charset val="134"/>
      <scheme val="minor"/>
    </font>
    <font>
      <u/>
      <sz val="12"/>
      <color theme="10"/>
      <name val="新細明體"/>
      <family val="2"/>
      <charset val="134"/>
      <scheme val="minor"/>
    </font>
    <font>
      <sz val="12"/>
      <name val="新細明體"/>
      <family val="2"/>
      <charset val="134"/>
      <scheme val="minor"/>
    </font>
    <font>
      <sz val="18"/>
      <name val="宋体"/>
      <family val="3"/>
      <charset val="134"/>
    </font>
    <font>
      <b/>
      <sz val="12"/>
      <color theme="1"/>
      <name val="新細明體"/>
      <family val="1"/>
      <charset val="136"/>
      <scheme val="major"/>
    </font>
    <font>
      <sz val="12"/>
      <color rgb="FF000000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sz val="12"/>
      <name val="新細明體"/>
      <family val="1"/>
      <charset val="136"/>
      <scheme val="major"/>
    </font>
    <font>
      <sz val="22"/>
      <color rgb="FFFF0000"/>
      <name val="微軟正黑體"/>
      <family val="2"/>
      <charset val="136"/>
    </font>
    <font>
      <sz val="22"/>
      <color rgb="FF000000"/>
      <name val="微軟正黑體"/>
      <family val="2"/>
      <charset val="136"/>
    </font>
    <font>
      <sz val="22"/>
      <color theme="1"/>
      <name val="新細明體"/>
      <family val="2"/>
      <charset val="134"/>
      <scheme val="minor"/>
    </font>
    <font>
      <sz val="22"/>
      <color rgb="FF000000"/>
      <name val="宋体"/>
      <family val="3"/>
      <charset val="134"/>
    </font>
    <font>
      <u val="double"/>
      <sz val="22"/>
      <color rgb="FF000000"/>
      <name val="微軟正黑體"/>
      <family val="2"/>
      <charset val="136"/>
    </font>
    <font>
      <sz val="22"/>
      <color rgb="FF0070C0"/>
      <name val="微軟正黑體"/>
      <family val="2"/>
      <charset val="136"/>
    </font>
    <font>
      <sz val="11"/>
      <color rgb="FF000000"/>
      <name val="微軟正黑體"/>
      <family val="2"/>
      <charset val="136"/>
    </font>
    <font>
      <sz val="16"/>
      <color rgb="FF000000"/>
      <name val="微軟正黑體"/>
      <family val="2"/>
      <charset val="136"/>
    </font>
    <font>
      <sz val="16"/>
      <color theme="1"/>
      <name val="新細明體"/>
      <family val="2"/>
      <charset val="134"/>
      <scheme val="minor"/>
    </font>
    <font>
      <sz val="10"/>
      <color rgb="FF000000"/>
      <name val="微軟正黑體"/>
      <family val="2"/>
      <charset val="136"/>
    </font>
    <font>
      <sz val="18"/>
      <color theme="1"/>
      <name val="新細明體"/>
      <family val="2"/>
      <charset val="134"/>
      <scheme val="minor"/>
    </font>
    <font>
      <b/>
      <sz val="18"/>
      <color theme="1"/>
      <name val="新細明體"/>
      <family val="3"/>
      <charset val="134"/>
      <scheme val="minor"/>
    </font>
    <font>
      <sz val="12"/>
      <name val="微軟正黑體"/>
      <family val="2"/>
    </font>
    <font>
      <sz val="14"/>
      <color theme="1"/>
      <name val="新細明體"/>
      <family val="3"/>
      <charset val="134"/>
      <scheme val="major"/>
    </font>
    <font>
      <sz val="14"/>
      <color rgb="FF000000"/>
      <name val="新細明體"/>
      <family val="3"/>
      <charset val="134"/>
      <scheme val="major"/>
    </font>
    <font>
      <sz val="8"/>
      <color rgb="FF000000"/>
      <name val="新細明體"/>
      <family val="3"/>
      <charset val="134"/>
      <scheme val="major"/>
    </font>
    <font>
      <sz val="10"/>
      <color rgb="FF000000"/>
      <name val="PMingLiu"/>
      <family val="1"/>
      <charset val="136"/>
    </font>
    <font>
      <sz val="10"/>
      <color theme="1"/>
      <name val="新細明體"/>
      <family val="3"/>
      <charset val="13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176" fontId="1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138">
    <xf numFmtId="0" fontId="0" fillId="0" borderId="0" xfId="0">
      <alignment vertical="center"/>
    </xf>
    <xf numFmtId="0" fontId="6" fillId="2" borderId="0" xfId="0" applyFont="1" applyFill="1" applyAlignment="1">
      <alignment vertical="center"/>
    </xf>
    <xf numFmtId="0" fontId="6" fillId="2" borderId="1" xfId="0" applyFont="1" applyFill="1" applyBorder="1" applyAlignment="1">
      <alignment vertical="center"/>
    </xf>
    <xf numFmtId="179" fontId="6" fillId="2" borderId="1" xfId="0" applyNumberFormat="1" applyFont="1" applyFill="1" applyBorder="1" applyAlignment="1">
      <alignment vertical="center"/>
    </xf>
    <xf numFmtId="178" fontId="0" fillId="0" borderId="0" xfId="0" applyNumberFormat="1">
      <alignment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8" fontId="11" fillId="0" borderId="1" xfId="1" applyNumberFormat="1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0" fontId="14" fillId="0" borderId="1" xfId="0" applyFont="1" applyBorder="1">
      <alignment vertical="center"/>
    </xf>
    <xf numFmtId="0" fontId="14" fillId="0" borderId="1" xfId="0" applyFont="1" applyBorder="1" applyAlignment="1">
      <alignment horizontal="center" vertical="center"/>
    </xf>
    <xf numFmtId="178" fontId="15" fillId="0" borderId="1" xfId="1" applyNumberFormat="1" applyFont="1" applyBorder="1">
      <alignment vertical="center"/>
    </xf>
    <xf numFmtId="178" fontId="14" fillId="0" borderId="1" xfId="1" applyNumberFormat="1" applyFont="1" applyBorder="1">
      <alignment vertical="center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>
      <alignment vertical="center"/>
    </xf>
    <xf numFmtId="0" fontId="14" fillId="2" borderId="1" xfId="0" applyFont="1" applyFill="1" applyBorder="1">
      <alignment vertical="center"/>
    </xf>
    <xf numFmtId="0" fontId="14" fillId="2" borderId="1" xfId="0" applyFont="1" applyFill="1" applyBorder="1" applyAlignment="1">
      <alignment horizontal="center" vertical="center"/>
    </xf>
    <xf numFmtId="178" fontId="15" fillId="2" borderId="1" xfId="1" applyNumberFormat="1" applyFont="1" applyFill="1" applyBorder="1">
      <alignment vertical="center"/>
    </xf>
    <xf numFmtId="178" fontId="14" fillId="2" borderId="1" xfId="1" applyNumberFormat="1" applyFont="1" applyFill="1" applyBorder="1">
      <alignment vertical="center"/>
    </xf>
    <xf numFmtId="0" fontId="16" fillId="2" borderId="1" xfId="0" applyFont="1" applyFill="1" applyBorder="1">
      <alignment vertical="center"/>
    </xf>
    <xf numFmtId="0" fontId="16" fillId="2" borderId="1" xfId="0" applyFont="1" applyFill="1" applyBorder="1" applyAlignment="1">
      <alignment vertical="center" wrapText="1"/>
    </xf>
    <xf numFmtId="0" fontId="17" fillId="3" borderId="1" xfId="0" applyFont="1" applyFill="1" applyBorder="1">
      <alignment vertical="center"/>
    </xf>
    <xf numFmtId="0" fontId="17" fillId="3" borderId="1" xfId="0" applyFont="1" applyFill="1" applyBorder="1" applyAlignment="1">
      <alignment horizontal="center" vertical="center"/>
    </xf>
    <xf numFmtId="178" fontId="18" fillId="3" borderId="1" xfId="1" applyNumberFormat="1" applyFont="1" applyFill="1" applyBorder="1">
      <alignment vertical="center"/>
    </xf>
    <xf numFmtId="178" fontId="17" fillId="3" borderId="1" xfId="1" applyNumberFormat="1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16" fillId="2" borderId="1" xfId="0" applyFont="1" applyFill="1" applyBorder="1" applyAlignment="1">
      <alignment horizontal="left" vertical="center"/>
    </xf>
    <xf numFmtId="178" fontId="27" fillId="0" borderId="1" xfId="1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25" fillId="0" borderId="1" xfId="2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180" fontId="29" fillId="0" borderId="1" xfId="1" applyNumberFormat="1" applyFont="1" applyFill="1" applyBorder="1" applyAlignment="1">
      <alignment vertical="center"/>
    </xf>
    <xf numFmtId="180" fontId="30" fillId="0" borderId="1" xfId="0" applyNumberFormat="1" applyFont="1" applyFill="1" applyBorder="1" applyAlignment="1">
      <alignment vertical="center"/>
    </xf>
    <xf numFmtId="180" fontId="31" fillId="0" borderId="1" xfId="1" applyNumberFormat="1" applyFont="1" applyFill="1" applyBorder="1" applyAlignment="1">
      <alignment vertical="center"/>
    </xf>
    <xf numFmtId="180" fontId="29" fillId="0" borderId="0" xfId="0" applyNumberFormat="1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80" fontId="28" fillId="0" borderId="1" xfId="1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177" fontId="6" fillId="0" borderId="1" xfId="0" applyNumberFormat="1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26" fillId="0" borderId="1" xfId="2" applyFont="1" applyFill="1" applyBorder="1" applyAlignment="1">
      <alignment vertical="center"/>
    </xf>
    <xf numFmtId="180" fontId="29" fillId="0" borderId="0" xfId="1" applyNumberFormat="1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178" fontId="33" fillId="2" borderId="0" xfId="1" applyNumberFormat="1" applyFont="1" applyFill="1" applyAlignment="1">
      <alignment vertical="center"/>
    </xf>
    <xf numFmtId="0" fontId="34" fillId="0" borderId="0" xfId="0" applyFont="1">
      <alignment vertical="center"/>
    </xf>
    <xf numFmtId="178" fontId="34" fillId="0" borderId="0" xfId="0" applyNumberFormat="1" applyFont="1">
      <alignment vertical="center"/>
    </xf>
    <xf numFmtId="178" fontId="36" fillId="2" borderId="0" xfId="1" applyNumberFormat="1" applyFont="1" applyFill="1" applyAlignment="1">
      <alignment vertical="center"/>
    </xf>
    <xf numFmtId="0" fontId="37" fillId="2" borderId="0" xfId="0" applyFont="1" applyFill="1" applyAlignment="1">
      <alignment vertical="center"/>
    </xf>
    <xf numFmtId="180" fontId="29" fillId="2" borderId="1" xfId="1" applyNumberFormat="1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178" fontId="33" fillId="2" borderId="0" xfId="1" applyNumberFormat="1" applyFont="1" applyFill="1" applyAlignment="1">
      <alignment horizontal="right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41" fillId="0" borderId="1" xfId="0" applyFont="1" applyFill="1" applyBorder="1" applyAlignment="1">
      <alignment vertical="center"/>
    </xf>
    <xf numFmtId="0" fontId="38" fillId="0" borderId="1" xfId="0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1" xfId="0" applyFont="1" applyBorder="1">
      <alignment vertical="center"/>
    </xf>
    <xf numFmtId="0" fontId="42" fillId="0" borderId="1" xfId="0" applyFont="1" applyBorder="1" applyAlignment="1">
      <alignment horizontal="center" vertical="center"/>
    </xf>
    <xf numFmtId="3" fontId="40" fillId="0" borderId="1" xfId="0" applyNumberFormat="1" applyFont="1" applyBorder="1">
      <alignment vertical="center"/>
    </xf>
    <xf numFmtId="178" fontId="39" fillId="2" borderId="1" xfId="1" applyNumberFormat="1" applyFont="1" applyFill="1" applyBorder="1" applyAlignment="1">
      <alignment vertical="center"/>
    </xf>
    <xf numFmtId="178" fontId="42" fillId="0" borderId="1" xfId="0" applyNumberFormat="1" applyFont="1" applyBorder="1">
      <alignment vertical="center"/>
    </xf>
    <xf numFmtId="0" fontId="43" fillId="0" borderId="0" xfId="0" applyFont="1">
      <alignment vertical="center"/>
    </xf>
    <xf numFmtId="0" fontId="45" fillId="2" borderId="0" xfId="0" applyFont="1" applyFill="1">
      <alignment vertical="center"/>
    </xf>
    <xf numFmtId="0" fontId="46" fillId="2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vertical="center"/>
    </xf>
    <xf numFmtId="178" fontId="46" fillId="2" borderId="1" xfId="1" applyNumberFormat="1" applyFont="1" applyFill="1" applyBorder="1" applyAlignment="1">
      <alignment vertical="center"/>
    </xf>
    <xf numFmtId="3" fontId="46" fillId="2" borderId="1" xfId="0" applyNumberFormat="1" applyFont="1" applyFill="1" applyBorder="1" applyAlignment="1">
      <alignment vertical="center"/>
    </xf>
    <xf numFmtId="0" fontId="46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vertical="center"/>
    </xf>
    <xf numFmtId="0" fontId="46" fillId="2" borderId="1" xfId="0" applyFont="1" applyFill="1" applyBorder="1" applyAlignment="1">
      <alignment vertical="center" wrapText="1"/>
    </xf>
    <xf numFmtId="178" fontId="45" fillId="2" borderId="1" xfId="1" applyNumberFormat="1" applyFont="1" applyFill="1" applyBorder="1" applyAlignment="1">
      <alignment vertical="center"/>
    </xf>
    <xf numFmtId="0" fontId="45" fillId="2" borderId="1" xfId="0" applyFont="1" applyFill="1" applyBorder="1">
      <alignment vertical="center"/>
    </xf>
    <xf numFmtId="178" fontId="45" fillId="0" borderId="1" xfId="0" applyNumberFormat="1" applyFont="1" applyBorder="1">
      <alignment vertical="center"/>
    </xf>
    <xf numFmtId="0" fontId="45" fillId="2" borderId="1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178" fontId="45" fillId="2" borderId="0" xfId="1" applyNumberFormat="1" applyFont="1" applyFill="1" applyAlignment="1">
      <alignment vertical="center"/>
    </xf>
    <xf numFmtId="49" fontId="45" fillId="2" borderId="0" xfId="0" applyNumberFormat="1" applyFont="1" applyFill="1" applyAlignment="1">
      <alignment vertical="center"/>
    </xf>
    <xf numFmtId="178" fontId="45" fillId="2" borderId="1" xfId="1" applyNumberFormat="1" applyFont="1" applyFill="1" applyBorder="1" applyAlignment="1">
      <alignment horizontal="right" vertical="center"/>
    </xf>
    <xf numFmtId="0" fontId="45" fillId="2" borderId="1" xfId="0" applyFont="1" applyFill="1" applyBorder="1" applyAlignment="1">
      <alignment horizontal="right" vertical="center"/>
    </xf>
    <xf numFmtId="0" fontId="45" fillId="0" borderId="1" xfId="0" applyFont="1" applyBorder="1" applyAlignment="1">
      <alignment horizontal="center"/>
    </xf>
    <xf numFmtId="180" fontId="45" fillId="2" borderId="9" xfId="1" applyNumberFormat="1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178" fontId="45" fillId="2" borderId="0" xfId="1" applyNumberFormat="1" applyFont="1" applyFill="1" applyAlignment="1">
      <alignment horizontal="center" vertical="center"/>
    </xf>
    <xf numFmtId="0" fontId="47" fillId="2" borderId="1" xfId="0" applyFont="1" applyFill="1" applyBorder="1" applyAlignment="1">
      <alignment vertical="center" wrapText="1"/>
    </xf>
    <xf numFmtId="49" fontId="46" fillId="2" borderId="1" xfId="0" applyNumberFormat="1" applyFont="1" applyFill="1" applyBorder="1" applyAlignment="1">
      <alignment horizontal="center" vertical="center"/>
    </xf>
    <xf numFmtId="49" fontId="46" fillId="2" borderId="1" xfId="0" quotePrefix="1" applyNumberFormat="1" applyFont="1" applyFill="1" applyBorder="1" applyAlignment="1">
      <alignment horizontal="center" vertical="center"/>
    </xf>
    <xf numFmtId="49" fontId="45" fillId="2" borderId="1" xfId="0" quotePrefix="1" applyNumberFormat="1" applyFont="1" applyFill="1" applyBorder="1" applyAlignment="1">
      <alignment horizontal="center" vertical="center"/>
    </xf>
    <xf numFmtId="49" fontId="45" fillId="2" borderId="0" xfId="0" applyNumberFormat="1" applyFont="1" applyFill="1" applyAlignment="1">
      <alignment horizontal="center" vertical="center"/>
    </xf>
    <xf numFmtId="0" fontId="48" fillId="0" borderId="1" xfId="0" applyFont="1" applyFill="1" applyBorder="1" applyAlignment="1">
      <alignment vertical="center"/>
    </xf>
    <xf numFmtId="0" fontId="49" fillId="2" borderId="1" xfId="0" applyFont="1" applyFill="1" applyBorder="1" applyAlignment="1">
      <alignment horizontal="center" vertical="center"/>
    </xf>
    <xf numFmtId="180" fontId="45" fillId="2" borderId="3" xfId="1" applyNumberFormat="1" applyFont="1" applyFill="1" applyBorder="1" applyAlignment="1">
      <alignment horizontal="right" vertical="center"/>
    </xf>
    <xf numFmtId="0" fontId="6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quotePrefix="1" applyNumberFormat="1" applyFont="1" applyFill="1" applyBorder="1" applyAlignment="1">
      <alignment horizontal="center" vertical="center"/>
    </xf>
    <xf numFmtId="0" fontId="7" fillId="0" borderId="1" xfId="0" quotePrefix="1" applyNumberFormat="1" applyFont="1" applyFill="1" applyBorder="1" applyAlignment="1">
      <alignment horizontal="center" vertical="center"/>
    </xf>
    <xf numFmtId="0" fontId="7" fillId="2" borderId="1" xfId="0" quotePrefix="1" applyNumberFormat="1" applyFont="1" applyFill="1" applyBorder="1" applyAlignment="1">
      <alignment horizontal="center" vertical="center"/>
    </xf>
    <xf numFmtId="0" fontId="6" fillId="2" borderId="1" xfId="0" quotePrefix="1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178" fontId="14" fillId="0" borderId="10" xfId="1" applyNumberFormat="1" applyFont="1" applyBorder="1" applyAlignment="1">
      <alignment horizontal="center" vertical="center"/>
    </xf>
    <xf numFmtId="178" fontId="14" fillId="0" borderId="8" xfId="1" applyNumberFormat="1" applyFont="1" applyBorder="1" applyAlignment="1">
      <alignment horizontal="center" vertical="center"/>
    </xf>
    <xf numFmtId="178" fontId="15" fillId="2" borderId="10" xfId="1" applyNumberFormat="1" applyFont="1" applyFill="1" applyBorder="1" applyAlignment="1">
      <alignment horizontal="center" vertical="center"/>
    </xf>
    <xf numFmtId="178" fontId="15" fillId="2" borderId="8" xfId="1" applyNumberFormat="1" applyFont="1" applyFill="1" applyBorder="1" applyAlignment="1">
      <alignment horizontal="center" vertical="center"/>
    </xf>
    <xf numFmtId="178" fontId="14" fillId="2" borderId="10" xfId="1" applyNumberFormat="1" applyFont="1" applyFill="1" applyBorder="1" applyAlignment="1">
      <alignment horizontal="center" vertical="center"/>
    </xf>
    <xf numFmtId="178" fontId="14" fillId="2" borderId="8" xfId="1" applyNumberFormat="1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2" borderId="7" xfId="0" applyFont="1" applyFill="1" applyBorder="1" applyAlignment="1">
      <alignment horizontal="center" vertical="center"/>
    </xf>
    <xf numFmtId="178" fontId="45" fillId="2" borderId="9" xfId="1" applyNumberFormat="1" applyFont="1" applyFill="1" applyBorder="1" applyAlignment="1">
      <alignment horizontal="center" vertical="center"/>
    </xf>
    <xf numFmtId="178" fontId="45" fillId="2" borderId="3" xfId="1" applyNumberFormat="1" applyFont="1" applyFill="1" applyBorder="1" applyAlignment="1">
      <alignment horizontal="center" vertical="center"/>
    </xf>
    <xf numFmtId="180" fontId="45" fillId="2" borderId="9" xfId="0" applyNumberFormat="1" applyFont="1" applyFill="1" applyBorder="1" applyAlignment="1">
      <alignment horizontal="right" vertical="center"/>
    </xf>
    <xf numFmtId="180" fontId="45" fillId="2" borderId="3" xfId="0" applyNumberFormat="1" applyFont="1" applyFill="1" applyBorder="1" applyAlignment="1">
      <alignment horizontal="right" vertical="center"/>
    </xf>
    <xf numFmtId="0" fontId="45" fillId="2" borderId="9" xfId="0" applyFont="1" applyFill="1" applyBorder="1" applyAlignment="1">
      <alignment horizontal="center" vertical="center"/>
    </xf>
    <xf numFmtId="0" fontId="45" fillId="2" borderId="3" xfId="0" applyFont="1" applyFill="1" applyBorder="1" applyAlignment="1">
      <alignment horizontal="center" vertical="center"/>
    </xf>
    <xf numFmtId="0" fontId="45" fillId="2" borderId="9" xfId="0" applyFont="1" applyFill="1" applyBorder="1" applyAlignment="1">
      <alignment horizontal="left" vertical="center"/>
    </xf>
    <xf numFmtId="0" fontId="45" fillId="2" borderId="3" xfId="0" applyFont="1" applyFill="1" applyBorder="1" applyAlignment="1">
      <alignment horizontal="left" vertical="center"/>
    </xf>
    <xf numFmtId="180" fontId="45" fillId="2" borderId="9" xfId="1" applyNumberFormat="1" applyFont="1" applyFill="1" applyBorder="1" applyAlignment="1">
      <alignment horizontal="right" vertical="center"/>
    </xf>
    <xf numFmtId="180" fontId="45" fillId="2" borderId="3" xfId="1" applyNumberFormat="1" applyFont="1" applyFill="1" applyBorder="1" applyAlignment="1">
      <alignment horizontal="right" vertical="center"/>
    </xf>
  </cellXfs>
  <cellStyles count="3">
    <cellStyle name="一般" xfId="0" builtinId="0"/>
    <cellStyle name="千分位" xfId="1" builtinId="3"/>
    <cellStyle name="超連結" xfId="2" builtinId="8"/>
  </cellStyles>
  <dxfs count="14"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158750</xdr:colOff>
      <xdr:row>3</xdr:row>
      <xdr:rowOff>158749</xdr:rowOff>
    </xdr:from>
    <xdr:to>
      <xdr:col>20</xdr:col>
      <xdr:colOff>365125</xdr:colOff>
      <xdr:row>21</xdr:row>
      <xdr:rowOff>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6125" y="1206499"/>
          <a:ext cx="8874125" cy="6127751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174624</xdr:colOff>
      <xdr:row>24</xdr:row>
      <xdr:rowOff>285750</xdr:rowOff>
    </xdr:from>
    <xdr:to>
      <xdr:col>20</xdr:col>
      <xdr:colOff>476249</xdr:colOff>
      <xdr:row>39</xdr:row>
      <xdr:rowOff>158750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1999" y="8667750"/>
          <a:ext cx="8969375" cy="5111750"/>
        </a:xfrm>
        <a:prstGeom prst="rect">
          <a:avLst/>
        </a:prstGeom>
      </xdr:spPr>
    </xdr:pic>
    <xdr:clientData/>
  </xdr:twoCellAnchor>
  <xdr:twoCellAnchor>
    <xdr:from>
      <xdr:col>18</xdr:col>
      <xdr:colOff>95250</xdr:colOff>
      <xdr:row>16</xdr:row>
      <xdr:rowOff>333375</xdr:rowOff>
    </xdr:from>
    <xdr:to>
      <xdr:col>20</xdr:col>
      <xdr:colOff>206375</xdr:colOff>
      <xdr:row>17</xdr:row>
      <xdr:rowOff>269875</xdr:rowOff>
    </xdr:to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8176875" y="5921375"/>
          <a:ext cx="1444625" cy="285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17</xdr:col>
      <xdr:colOff>492125</xdr:colOff>
      <xdr:row>35</xdr:row>
      <xdr:rowOff>15875</xdr:rowOff>
    </xdr:from>
    <xdr:to>
      <xdr:col>19</xdr:col>
      <xdr:colOff>508000</xdr:colOff>
      <xdr:row>36</xdr:row>
      <xdr:rowOff>111125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907000" y="12239625"/>
          <a:ext cx="1349375" cy="4445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&#30050;&#26989;&#23478;&#38263;&#26371;&#26371;&#38263;&#22892;16&#20301;@500" TargetMode="External"/><Relationship Id="rId2" Type="http://schemas.openxmlformats.org/officeDocument/2006/relationships/hyperlink" Target="mailto:&#36913;&#20116;&#20316;&#25991;&#29677;30&#20301;@1,250" TargetMode="External"/><Relationship Id="rId1" Type="http://schemas.openxmlformats.org/officeDocument/2006/relationships/hyperlink" Target="mailto:109&#24180;&#24230;&#20061;&#24180;&#32026;&#31532;&#20108;&#27425;&#34987;&#32722;&#32771;&#25104;&#32318;&#36914;&#27493;&#29518;@100*31&#20154;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&#29305;&#25945;&#29677;&#30050;&#26989;&#29983;&#31150;&#29289;@487*4&#20301;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4"/>
  <sheetViews>
    <sheetView tabSelected="1" topLeftCell="A42" zoomScale="90" zoomScaleNormal="90" workbookViewId="0">
      <selection activeCell="D3" sqref="D3"/>
    </sheetView>
  </sheetViews>
  <sheetFormatPr defaultColWidth="10.1796875" defaultRowHeight="20.5" customHeight="1"/>
  <cols>
    <col min="1" max="1" width="9.54296875" style="34" customWidth="1"/>
    <col min="2" max="2" width="16.6328125" style="118" bestFit="1" customWidth="1"/>
    <col min="3" max="3" width="50.453125" style="30" customWidth="1"/>
    <col min="4" max="4" width="19.36328125" style="53" customWidth="1"/>
    <col min="5" max="5" width="15.1796875" style="53" customWidth="1"/>
    <col min="6" max="6" width="20.54296875" style="30" bestFit="1" customWidth="1"/>
    <col min="7" max="7" width="25.54296875" style="30" hidden="1" customWidth="1"/>
    <col min="8" max="16384" width="10.1796875" style="30"/>
  </cols>
  <sheetData>
    <row r="1" spans="1:7" s="34" customFormat="1" ht="20.5" customHeight="1">
      <c r="A1" s="54" t="s">
        <v>0</v>
      </c>
      <c r="B1" s="112" t="s">
        <v>703</v>
      </c>
      <c r="C1" s="39" t="s">
        <v>1</v>
      </c>
      <c r="D1" s="40" t="s">
        <v>2</v>
      </c>
      <c r="E1" s="40" t="s">
        <v>3</v>
      </c>
      <c r="F1" s="41" t="s">
        <v>4</v>
      </c>
      <c r="G1" s="42" t="s">
        <v>5</v>
      </c>
    </row>
    <row r="2" spans="1:7" ht="20.5" customHeight="1">
      <c r="A2" s="67"/>
      <c r="B2" s="111"/>
      <c r="C2" s="28" t="s">
        <v>6</v>
      </c>
      <c r="D2" s="35"/>
      <c r="E2" s="35"/>
      <c r="F2" s="29">
        <v>1049582</v>
      </c>
      <c r="G2" s="43"/>
    </row>
    <row r="3" spans="1:7" ht="20.5" customHeight="1">
      <c r="A3" s="67" t="s">
        <v>7</v>
      </c>
      <c r="B3" s="111">
        <v>1100928</v>
      </c>
      <c r="C3" s="28" t="s">
        <v>17</v>
      </c>
      <c r="D3" s="35"/>
      <c r="E3" s="35">
        <v>286</v>
      </c>
      <c r="F3" s="29">
        <f>F2+D3-E3</f>
        <v>1049296</v>
      </c>
      <c r="G3" s="43"/>
    </row>
    <row r="4" spans="1:7" ht="20.5" customHeight="1">
      <c r="A4" s="67" t="s">
        <v>8</v>
      </c>
      <c r="B4" s="111">
        <v>1101014</v>
      </c>
      <c r="C4" s="28" t="s">
        <v>753</v>
      </c>
      <c r="D4" s="35">
        <v>800</v>
      </c>
      <c r="E4" s="35"/>
      <c r="F4" s="29">
        <f t="shared" ref="F4:F67" si="0">F3+D4-E4</f>
        <v>1050096</v>
      </c>
      <c r="G4" s="43"/>
    </row>
    <row r="5" spans="1:7" ht="20.5" customHeight="1">
      <c r="A5" s="67" t="s">
        <v>9</v>
      </c>
      <c r="B5" s="111">
        <v>1101018</v>
      </c>
      <c r="C5" s="28" t="s">
        <v>754</v>
      </c>
      <c r="D5" s="35">
        <v>361</v>
      </c>
      <c r="E5" s="35"/>
      <c r="F5" s="29">
        <f t="shared" si="0"/>
        <v>1050457</v>
      </c>
      <c r="G5" s="43"/>
    </row>
    <row r="6" spans="1:7" ht="20.5" customHeight="1">
      <c r="A6" s="67" t="s">
        <v>10</v>
      </c>
      <c r="B6" s="111">
        <v>1101019</v>
      </c>
      <c r="C6" s="28" t="s">
        <v>755</v>
      </c>
      <c r="D6" s="35">
        <v>8750</v>
      </c>
      <c r="E6" s="35"/>
      <c r="F6" s="29">
        <f t="shared" si="0"/>
        <v>1059207</v>
      </c>
      <c r="G6" s="43"/>
    </row>
    <row r="7" spans="1:7" ht="20.5" customHeight="1">
      <c r="A7" s="67" t="s">
        <v>11</v>
      </c>
      <c r="B7" s="111">
        <v>1101020</v>
      </c>
      <c r="C7" s="28" t="s">
        <v>756</v>
      </c>
      <c r="D7" s="35">
        <v>30000</v>
      </c>
      <c r="E7" s="35"/>
      <c r="F7" s="29">
        <f t="shared" si="0"/>
        <v>1089207</v>
      </c>
      <c r="G7" s="43"/>
    </row>
    <row r="8" spans="1:7" ht="20.5" customHeight="1">
      <c r="A8" s="67" t="s">
        <v>12</v>
      </c>
      <c r="B8" s="111">
        <v>1101026</v>
      </c>
      <c r="C8" s="28" t="s">
        <v>42</v>
      </c>
      <c r="D8" s="35"/>
      <c r="E8" s="35">
        <v>297</v>
      </c>
      <c r="F8" s="29">
        <f t="shared" si="0"/>
        <v>1088910</v>
      </c>
      <c r="G8" s="43"/>
    </row>
    <row r="9" spans="1:7" ht="20.5" customHeight="1">
      <c r="A9" s="67" t="s">
        <v>13</v>
      </c>
      <c r="B9" s="111" t="s">
        <v>761</v>
      </c>
      <c r="C9" s="28" t="s">
        <v>757</v>
      </c>
      <c r="D9" s="35">
        <v>6250</v>
      </c>
      <c r="E9" s="35"/>
      <c r="F9" s="29">
        <f t="shared" si="0"/>
        <v>1095160</v>
      </c>
      <c r="G9" s="43"/>
    </row>
    <row r="10" spans="1:7" ht="20.5" customHeight="1">
      <c r="A10" s="67" t="s">
        <v>14</v>
      </c>
      <c r="B10" s="111">
        <v>1101102</v>
      </c>
      <c r="C10" s="28" t="s">
        <v>758</v>
      </c>
      <c r="D10" s="35"/>
      <c r="E10" s="35">
        <v>2808</v>
      </c>
      <c r="F10" s="29">
        <f t="shared" si="0"/>
        <v>1092352</v>
      </c>
      <c r="G10" s="44" t="s">
        <v>15</v>
      </c>
    </row>
    <row r="11" spans="1:7" ht="20.5" customHeight="1">
      <c r="A11" s="67" t="s">
        <v>16</v>
      </c>
      <c r="B11" s="111">
        <v>1101102</v>
      </c>
      <c r="C11" s="28" t="s">
        <v>759</v>
      </c>
      <c r="D11" s="35"/>
      <c r="E11" s="35">
        <v>2500</v>
      </c>
      <c r="F11" s="29">
        <f t="shared" si="0"/>
        <v>1089852</v>
      </c>
      <c r="G11" s="43"/>
    </row>
    <row r="12" spans="1:7" ht="20.5" customHeight="1">
      <c r="A12" s="67" t="s">
        <v>18</v>
      </c>
      <c r="B12" s="111">
        <v>1101102</v>
      </c>
      <c r="C12" s="28" t="s">
        <v>760</v>
      </c>
      <c r="D12" s="35"/>
      <c r="E12" s="35">
        <v>6400</v>
      </c>
      <c r="F12" s="29">
        <f t="shared" si="0"/>
        <v>1083452</v>
      </c>
      <c r="G12" s="43"/>
    </row>
    <row r="13" spans="1:7" ht="20.5" customHeight="1">
      <c r="A13" s="67" t="s">
        <v>19</v>
      </c>
      <c r="B13" s="111">
        <v>1101111</v>
      </c>
      <c r="C13" s="28" t="s">
        <v>762</v>
      </c>
      <c r="D13" s="35"/>
      <c r="E13" s="35">
        <v>4000</v>
      </c>
      <c r="F13" s="29">
        <f t="shared" si="0"/>
        <v>1079452</v>
      </c>
      <c r="G13" s="45"/>
    </row>
    <row r="14" spans="1:7" ht="20.5" customHeight="1">
      <c r="A14" s="67" t="s">
        <v>20</v>
      </c>
      <c r="B14" s="111">
        <v>1101111</v>
      </c>
      <c r="C14" s="28" t="s">
        <v>763</v>
      </c>
      <c r="D14" s="35"/>
      <c r="E14" s="35">
        <v>200</v>
      </c>
      <c r="F14" s="29">
        <f t="shared" si="0"/>
        <v>1079252</v>
      </c>
      <c r="G14" s="45"/>
    </row>
    <row r="15" spans="1:7" ht="20.5" customHeight="1">
      <c r="A15" s="67" t="s">
        <v>21</v>
      </c>
      <c r="B15" s="111">
        <v>1101111</v>
      </c>
      <c r="C15" s="28" t="s">
        <v>764</v>
      </c>
      <c r="D15" s="35"/>
      <c r="E15" s="35">
        <v>10000</v>
      </c>
      <c r="F15" s="29">
        <f t="shared" si="0"/>
        <v>1069252</v>
      </c>
      <c r="G15" s="45"/>
    </row>
    <row r="16" spans="1:7" ht="20.5" customHeight="1">
      <c r="A16" s="67" t="s">
        <v>22</v>
      </c>
      <c r="B16" s="111">
        <v>1101111</v>
      </c>
      <c r="C16" s="28" t="s">
        <v>765</v>
      </c>
      <c r="D16" s="35"/>
      <c r="E16" s="35">
        <v>20000</v>
      </c>
      <c r="F16" s="29">
        <f t="shared" si="0"/>
        <v>1049252</v>
      </c>
      <c r="G16" s="45"/>
    </row>
    <row r="17" spans="1:7" ht="20.5" customHeight="1">
      <c r="A17" s="67" t="s">
        <v>23</v>
      </c>
      <c r="B17" s="111">
        <v>1101115</v>
      </c>
      <c r="C17" s="28" t="s">
        <v>766</v>
      </c>
      <c r="D17" s="35"/>
      <c r="E17" s="35">
        <v>10000</v>
      </c>
      <c r="F17" s="29">
        <f t="shared" si="0"/>
        <v>1039252</v>
      </c>
      <c r="G17" s="45"/>
    </row>
    <row r="18" spans="1:7" ht="20.5" customHeight="1">
      <c r="A18" s="67" t="s">
        <v>24</v>
      </c>
      <c r="B18" s="111">
        <v>1101117</v>
      </c>
      <c r="C18" s="28" t="s">
        <v>767</v>
      </c>
      <c r="D18" s="35">
        <v>361</v>
      </c>
      <c r="E18" s="35"/>
      <c r="F18" s="29">
        <f t="shared" si="0"/>
        <v>1039613</v>
      </c>
      <c r="G18" s="45"/>
    </row>
    <row r="19" spans="1:7" ht="20.5" customHeight="1">
      <c r="A19" s="67" t="s">
        <v>25</v>
      </c>
      <c r="B19" s="111">
        <v>1101126</v>
      </c>
      <c r="C19" s="28" t="s">
        <v>115</v>
      </c>
      <c r="D19" s="35"/>
      <c r="E19" s="35">
        <v>301</v>
      </c>
      <c r="F19" s="29">
        <f t="shared" si="0"/>
        <v>1039312</v>
      </c>
      <c r="G19" s="46"/>
    </row>
    <row r="20" spans="1:7" ht="20.5" customHeight="1">
      <c r="A20" s="67" t="s">
        <v>26</v>
      </c>
      <c r="B20" s="111">
        <v>1101202</v>
      </c>
      <c r="C20" s="28" t="s">
        <v>768</v>
      </c>
      <c r="D20" s="35">
        <v>140520</v>
      </c>
      <c r="E20" s="35"/>
      <c r="F20" s="29">
        <f t="shared" si="0"/>
        <v>1179832</v>
      </c>
      <c r="G20" s="46"/>
    </row>
    <row r="21" spans="1:7" ht="20.5" customHeight="1">
      <c r="A21" s="67" t="s">
        <v>27</v>
      </c>
      <c r="B21" s="111">
        <v>1101206</v>
      </c>
      <c r="C21" s="28" t="s">
        <v>769</v>
      </c>
      <c r="D21" s="35">
        <v>14000</v>
      </c>
      <c r="E21" s="35"/>
      <c r="F21" s="29">
        <f t="shared" si="0"/>
        <v>1193832</v>
      </c>
      <c r="G21" s="46"/>
    </row>
    <row r="22" spans="1:7" ht="20.5" customHeight="1">
      <c r="A22" s="67" t="s">
        <v>28</v>
      </c>
      <c r="B22" s="111">
        <v>1101207</v>
      </c>
      <c r="C22" s="28" t="s">
        <v>770</v>
      </c>
      <c r="D22" s="35">
        <v>43500</v>
      </c>
      <c r="E22" s="35"/>
      <c r="F22" s="29">
        <f t="shared" si="0"/>
        <v>1237332</v>
      </c>
      <c r="G22" s="46"/>
    </row>
    <row r="23" spans="1:7" ht="20.5" customHeight="1">
      <c r="A23" s="67" t="s">
        <v>29</v>
      </c>
      <c r="B23" s="111">
        <v>1101208</v>
      </c>
      <c r="C23" s="28" t="s">
        <v>771</v>
      </c>
      <c r="D23" s="35">
        <v>19200</v>
      </c>
      <c r="E23" s="35"/>
      <c r="F23" s="29">
        <f t="shared" si="0"/>
        <v>1256532</v>
      </c>
      <c r="G23" s="46"/>
    </row>
    <row r="24" spans="1:7" ht="20.5" customHeight="1">
      <c r="A24" s="67" t="s">
        <v>30</v>
      </c>
      <c r="B24" s="111">
        <v>1101208</v>
      </c>
      <c r="C24" s="28" t="s">
        <v>772</v>
      </c>
      <c r="D24" s="35"/>
      <c r="E24" s="35">
        <v>4500</v>
      </c>
      <c r="F24" s="29">
        <f t="shared" si="0"/>
        <v>1252032</v>
      </c>
      <c r="G24" s="46"/>
    </row>
    <row r="25" spans="1:7" ht="20.5" customHeight="1">
      <c r="A25" s="67" t="s">
        <v>31</v>
      </c>
      <c r="B25" s="111">
        <v>1101208</v>
      </c>
      <c r="C25" s="28" t="s">
        <v>773</v>
      </c>
      <c r="D25" s="35"/>
      <c r="E25" s="35">
        <v>3000</v>
      </c>
      <c r="F25" s="29">
        <f t="shared" si="0"/>
        <v>1249032</v>
      </c>
      <c r="G25" s="46"/>
    </row>
    <row r="26" spans="1:7" ht="20.5" customHeight="1">
      <c r="A26" s="67" t="s">
        <v>32</v>
      </c>
      <c r="B26" s="113">
        <v>1101209</v>
      </c>
      <c r="C26" s="28" t="s">
        <v>774</v>
      </c>
      <c r="D26" s="35">
        <v>20500</v>
      </c>
      <c r="E26" s="35"/>
      <c r="F26" s="29">
        <f t="shared" si="0"/>
        <v>1269532</v>
      </c>
      <c r="G26" s="46"/>
    </row>
    <row r="27" spans="1:7" ht="20.5" customHeight="1">
      <c r="A27" s="67" t="s">
        <v>33</v>
      </c>
      <c r="B27" s="113">
        <v>1101209</v>
      </c>
      <c r="C27" s="28" t="s">
        <v>779</v>
      </c>
      <c r="D27" s="35"/>
      <c r="E27" s="35">
        <v>3850</v>
      </c>
      <c r="F27" s="29">
        <f t="shared" si="0"/>
        <v>1265682</v>
      </c>
      <c r="G27" s="46"/>
    </row>
    <row r="28" spans="1:7" ht="20.5" customHeight="1">
      <c r="A28" s="67" t="s">
        <v>34</v>
      </c>
      <c r="B28" s="113">
        <v>1101209</v>
      </c>
      <c r="C28" s="28" t="s">
        <v>780</v>
      </c>
      <c r="D28" s="35"/>
      <c r="E28" s="35">
        <v>6400</v>
      </c>
      <c r="F28" s="29">
        <f t="shared" si="0"/>
        <v>1259282</v>
      </c>
      <c r="G28" s="46"/>
    </row>
    <row r="29" spans="1:7" ht="20.5" customHeight="1">
      <c r="A29" s="67" t="s">
        <v>35</v>
      </c>
      <c r="B29" s="113">
        <v>1101209</v>
      </c>
      <c r="C29" s="28" t="s">
        <v>781</v>
      </c>
      <c r="D29" s="35"/>
      <c r="E29" s="35">
        <v>12000</v>
      </c>
      <c r="F29" s="29">
        <f t="shared" si="0"/>
        <v>1247282</v>
      </c>
      <c r="G29" s="46"/>
    </row>
    <row r="30" spans="1:7" ht="20.5" customHeight="1">
      <c r="A30" s="67" t="s">
        <v>36</v>
      </c>
      <c r="B30" s="113">
        <v>1101209</v>
      </c>
      <c r="C30" s="28" t="s">
        <v>782</v>
      </c>
      <c r="D30" s="35"/>
      <c r="E30" s="35">
        <v>4082</v>
      </c>
      <c r="F30" s="29">
        <f t="shared" si="0"/>
        <v>1243200</v>
      </c>
      <c r="G30" s="46"/>
    </row>
    <row r="31" spans="1:7" ht="20.5" customHeight="1">
      <c r="A31" s="67" t="s">
        <v>37</v>
      </c>
      <c r="B31" s="111">
        <v>1101210</v>
      </c>
      <c r="C31" s="28" t="s">
        <v>775</v>
      </c>
      <c r="D31" s="35">
        <v>51400</v>
      </c>
      <c r="E31" s="35"/>
      <c r="F31" s="29">
        <f t="shared" si="0"/>
        <v>1294600</v>
      </c>
      <c r="G31" s="46"/>
    </row>
    <row r="32" spans="1:7" ht="20.5" customHeight="1">
      <c r="A32" s="67" t="s">
        <v>38</v>
      </c>
      <c r="B32" s="111">
        <v>1101213</v>
      </c>
      <c r="C32" s="28" t="s">
        <v>776</v>
      </c>
      <c r="D32" s="35">
        <v>10500</v>
      </c>
      <c r="E32" s="35"/>
      <c r="F32" s="29">
        <f t="shared" si="0"/>
        <v>1305100</v>
      </c>
      <c r="G32" s="46"/>
    </row>
    <row r="33" spans="1:7" ht="20.5" customHeight="1">
      <c r="A33" s="67" t="s">
        <v>39</v>
      </c>
      <c r="B33" s="111">
        <v>1101214</v>
      </c>
      <c r="C33" s="28" t="s">
        <v>776</v>
      </c>
      <c r="D33" s="35">
        <v>10000</v>
      </c>
      <c r="E33" s="35"/>
      <c r="F33" s="29">
        <f t="shared" si="0"/>
        <v>1315100</v>
      </c>
      <c r="G33" s="46"/>
    </row>
    <row r="34" spans="1:7" ht="20.5" customHeight="1">
      <c r="A34" s="67" t="s">
        <v>40</v>
      </c>
      <c r="B34" s="111">
        <v>1101215</v>
      </c>
      <c r="C34" s="28" t="s">
        <v>777</v>
      </c>
      <c r="D34" s="35">
        <v>8000</v>
      </c>
      <c r="E34" s="35"/>
      <c r="F34" s="29">
        <f t="shared" si="0"/>
        <v>1323100</v>
      </c>
      <c r="G34" s="46"/>
    </row>
    <row r="35" spans="1:7" ht="20.5" customHeight="1">
      <c r="A35" s="67" t="s">
        <v>41</v>
      </c>
      <c r="B35" s="111">
        <v>1101216</v>
      </c>
      <c r="C35" s="28" t="s">
        <v>776</v>
      </c>
      <c r="D35" s="35">
        <v>50000</v>
      </c>
      <c r="E35" s="35"/>
      <c r="F35" s="29">
        <f t="shared" si="0"/>
        <v>1373100</v>
      </c>
      <c r="G35" s="46"/>
    </row>
    <row r="36" spans="1:7" ht="20.5" customHeight="1">
      <c r="A36" s="67" t="s">
        <v>43</v>
      </c>
      <c r="B36" s="111">
        <v>1101217</v>
      </c>
      <c r="C36" s="28" t="s">
        <v>767</v>
      </c>
      <c r="D36" s="35">
        <v>361</v>
      </c>
      <c r="E36" s="35"/>
      <c r="F36" s="29">
        <f t="shared" si="0"/>
        <v>1373461</v>
      </c>
      <c r="G36" s="46"/>
    </row>
    <row r="37" spans="1:7" ht="20.5" customHeight="1">
      <c r="A37" s="67" t="s">
        <v>44</v>
      </c>
      <c r="B37" s="111">
        <v>1101217</v>
      </c>
      <c r="C37" s="28" t="s">
        <v>777</v>
      </c>
      <c r="D37" s="35">
        <v>23000</v>
      </c>
      <c r="E37" s="35"/>
      <c r="F37" s="29">
        <f t="shared" si="0"/>
        <v>1396461</v>
      </c>
      <c r="G37" s="46"/>
    </row>
    <row r="38" spans="1:7" ht="20.5" customHeight="1">
      <c r="A38" s="67" t="s">
        <v>45</v>
      </c>
      <c r="B38" s="111">
        <v>1101218</v>
      </c>
      <c r="C38" s="28" t="s">
        <v>777</v>
      </c>
      <c r="D38" s="35">
        <v>2000</v>
      </c>
      <c r="E38" s="35"/>
      <c r="F38" s="29">
        <f t="shared" si="0"/>
        <v>1398461</v>
      </c>
      <c r="G38" s="46"/>
    </row>
    <row r="39" spans="1:7" ht="20.5" customHeight="1">
      <c r="A39" s="67" t="s">
        <v>46</v>
      </c>
      <c r="B39" s="111">
        <v>1101220</v>
      </c>
      <c r="C39" s="28" t="s">
        <v>776</v>
      </c>
      <c r="D39" s="35">
        <v>1200</v>
      </c>
      <c r="E39" s="35"/>
      <c r="F39" s="29">
        <f t="shared" si="0"/>
        <v>1399661</v>
      </c>
      <c r="G39" s="46"/>
    </row>
    <row r="40" spans="1:7" ht="20.5" customHeight="1">
      <c r="A40" s="67" t="s">
        <v>47</v>
      </c>
      <c r="B40" s="111">
        <v>1101221</v>
      </c>
      <c r="C40" s="32" t="s">
        <v>778</v>
      </c>
      <c r="D40" s="36">
        <v>122</v>
      </c>
      <c r="E40" s="36"/>
      <c r="F40" s="29">
        <f t="shared" si="0"/>
        <v>1399783</v>
      </c>
      <c r="G40" s="46"/>
    </row>
    <row r="41" spans="1:7" ht="20.5" customHeight="1">
      <c r="A41" s="67" t="s">
        <v>48</v>
      </c>
      <c r="B41" s="111">
        <v>1101223</v>
      </c>
      <c r="C41" s="28" t="s">
        <v>776</v>
      </c>
      <c r="D41" s="35">
        <v>1000</v>
      </c>
      <c r="E41" s="35"/>
      <c r="F41" s="29">
        <f t="shared" si="0"/>
        <v>1400783</v>
      </c>
      <c r="G41" s="46"/>
    </row>
    <row r="42" spans="1:7" ht="20.5" customHeight="1">
      <c r="A42" s="67" t="s">
        <v>49</v>
      </c>
      <c r="B42" s="111">
        <v>1101225</v>
      </c>
      <c r="C42" s="28" t="s">
        <v>776</v>
      </c>
      <c r="D42" s="35">
        <v>1000</v>
      </c>
      <c r="E42" s="35"/>
      <c r="F42" s="29">
        <f t="shared" si="0"/>
        <v>1401783</v>
      </c>
      <c r="G42" s="46"/>
    </row>
    <row r="43" spans="1:7" ht="20.5" customHeight="1">
      <c r="A43" s="67" t="s">
        <v>50</v>
      </c>
      <c r="B43" s="111">
        <v>1101228</v>
      </c>
      <c r="C43" s="28" t="s">
        <v>563</v>
      </c>
      <c r="D43" s="35"/>
      <c r="E43" s="35">
        <v>297</v>
      </c>
      <c r="F43" s="29">
        <f t="shared" si="0"/>
        <v>1401486</v>
      </c>
      <c r="G43" s="46"/>
    </row>
    <row r="44" spans="1:7" ht="20.5" customHeight="1">
      <c r="A44" s="67" t="s">
        <v>52</v>
      </c>
      <c r="B44" s="111">
        <v>1101228</v>
      </c>
      <c r="C44" s="28" t="s">
        <v>776</v>
      </c>
      <c r="D44" s="35">
        <v>4000</v>
      </c>
      <c r="E44" s="35"/>
      <c r="F44" s="29">
        <f t="shared" si="0"/>
        <v>1405486</v>
      </c>
      <c r="G44" s="46"/>
    </row>
    <row r="45" spans="1:7" ht="20.5" customHeight="1">
      <c r="A45" s="67" t="s">
        <v>53</v>
      </c>
      <c r="B45" s="111">
        <v>1101228</v>
      </c>
      <c r="C45" s="28" t="s">
        <v>783</v>
      </c>
      <c r="D45" s="35"/>
      <c r="E45" s="35">
        <v>25700</v>
      </c>
      <c r="F45" s="29">
        <f t="shared" si="0"/>
        <v>1379786</v>
      </c>
      <c r="G45" s="46"/>
    </row>
    <row r="46" spans="1:7" ht="20.5" customHeight="1">
      <c r="A46" s="67" t="s">
        <v>55</v>
      </c>
      <c r="B46" s="111">
        <v>1101228</v>
      </c>
      <c r="C46" s="28" t="s">
        <v>784</v>
      </c>
      <c r="D46" s="35"/>
      <c r="E46" s="35">
        <v>4170</v>
      </c>
      <c r="F46" s="29">
        <f t="shared" si="0"/>
        <v>1375616</v>
      </c>
      <c r="G46" s="46"/>
    </row>
    <row r="47" spans="1:7" ht="20.5" customHeight="1">
      <c r="A47" s="67" t="s">
        <v>57</v>
      </c>
      <c r="B47" s="111">
        <v>1101228</v>
      </c>
      <c r="C47" s="28" t="s">
        <v>785</v>
      </c>
      <c r="D47" s="35"/>
      <c r="E47" s="35">
        <v>7500</v>
      </c>
      <c r="F47" s="29">
        <f t="shared" si="0"/>
        <v>1368116</v>
      </c>
      <c r="G47" s="46"/>
    </row>
    <row r="48" spans="1:7" ht="20.5" customHeight="1">
      <c r="A48" s="67" t="s">
        <v>58</v>
      </c>
      <c r="B48" s="111">
        <v>1101228</v>
      </c>
      <c r="C48" s="28" t="s">
        <v>786</v>
      </c>
      <c r="D48" s="35"/>
      <c r="E48" s="35">
        <v>2880</v>
      </c>
      <c r="F48" s="29">
        <f t="shared" si="0"/>
        <v>1365236</v>
      </c>
      <c r="G48" s="46"/>
    </row>
    <row r="49" spans="1:7" ht="20.5" customHeight="1">
      <c r="A49" s="67" t="s">
        <v>60</v>
      </c>
      <c r="B49" s="111">
        <v>1101228</v>
      </c>
      <c r="C49" s="108" t="s">
        <v>788</v>
      </c>
      <c r="D49" s="36"/>
      <c r="E49" s="36">
        <v>25600</v>
      </c>
      <c r="F49" s="29">
        <f t="shared" si="0"/>
        <v>1339636</v>
      </c>
      <c r="G49" s="46"/>
    </row>
    <row r="50" spans="1:7" ht="20.5" customHeight="1">
      <c r="A50" s="67" t="s">
        <v>61</v>
      </c>
      <c r="B50" s="111">
        <v>1101228</v>
      </c>
      <c r="C50" s="32" t="s">
        <v>787</v>
      </c>
      <c r="D50" s="36"/>
      <c r="E50" s="36">
        <v>3100</v>
      </c>
      <c r="F50" s="29">
        <f t="shared" si="0"/>
        <v>1336536</v>
      </c>
      <c r="G50" s="46"/>
    </row>
    <row r="51" spans="1:7" ht="20.5" customHeight="1">
      <c r="A51" s="67" t="s">
        <v>62</v>
      </c>
      <c r="B51" s="111">
        <v>1101228</v>
      </c>
      <c r="C51" s="28" t="s">
        <v>789</v>
      </c>
      <c r="D51" s="35"/>
      <c r="E51" s="35">
        <v>6000</v>
      </c>
      <c r="F51" s="29">
        <f t="shared" si="0"/>
        <v>1330536</v>
      </c>
      <c r="G51" s="46"/>
    </row>
    <row r="52" spans="1:7" ht="20.5" customHeight="1">
      <c r="A52" s="67" t="s">
        <v>63</v>
      </c>
      <c r="B52" s="111">
        <v>1100111</v>
      </c>
      <c r="C52" s="28" t="s">
        <v>790</v>
      </c>
      <c r="D52" s="35">
        <v>21000</v>
      </c>
      <c r="E52" s="35"/>
      <c r="F52" s="29">
        <f t="shared" si="0"/>
        <v>1351536</v>
      </c>
      <c r="G52" s="46"/>
    </row>
    <row r="53" spans="1:7" ht="20.5" customHeight="1">
      <c r="A53" s="67" t="s">
        <v>64</v>
      </c>
      <c r="B53" s="111"/>
      <c r="C53" s="71"/>
      <c r="D53" s="35"/>
      <c r="E53" s="35"/>
      <c r="F53" s="29">
        <f t="shared" si="0"/>
        <v>1351536</v>
      </c>
      <c r="G53" s="46"/>
    </row>
    <row r="54" spans="1:7" ht="20.5" customHeight="1">
      <c r="A54" s="67" t="s">
        <v>65</v>
      </c>
      <c r="B54" s="111"/>
      <c r="C54" s="31"/>
      <c r="D54" s="35"/>
      <c r="E54" s="35"/>
      <c r="F54" s="29">
        <f t="shared" si="0"/>
        <v>1351536</v>
      </c>
      <c r="G54" s="46"/>
    </row>
    <row r="55" spans="1:7" ht="20.5" customHeight="1">
      <c r="A55" s="67" t="s">
        <v>66</v>
      </c>
      <c r="B55" s="111"/>
      <c r="C55" s="28"/>
      <c r="D55" s="35"/>
      <c r="E55" s="35"/>
      <c r="F55" s="29">
        <f t="shared" si="0"/>
        <v>1351536</v>
      </c>
      <c r="G55" s="46"/>
    </row>
    <row r="56" spans="1:7" ht="20.5" customHeight="1">
      <c r="A56" s="67" t="s">
        <v>67</v>
      </c>
      <c r="B56" s="111"/>
      <c r="C56" s="28"/>
      <c r="D56" s="35"/>
      <c r="E56" s="35"/>
      <c r="F56" s="29">
        <f t="shared" si="0"/>
        <v>1351536</v>
      </c>
      <c r="G56" s="47"/>
    </row>
    <row r="57" spans="1:7" ht="20.5" customHeight="1">
      <c r="A57" s="67" t="s">
        <v>68</v>
      </c>
      <c r="B57" s="111"/>
      <c r="C57" s="28"/>
      <c r="D57" s="35"/>
      <c r="E57" s="35"/>
      <c r="F57" s="29">
        <f t="shared" si="0"/>
        <v>1351536</v>
      </c>
      <c r="G57" s="44" t="s">
        <v>70</v>
      </c>
    </row>
    <row r="58" spans="1:7" ht="20.5" customHeight="1">
      <c r="A58" s="67" t="s">
        <v>71</v>
      </c>
      <c r="B58" s="113"/>
      <c r="C58" s="28"/>
      <c r="D58" s="35"/>
      <c r="E58" s="35"/>
      <c r="F58" s="29">
        <f t="shared" si="0"/>
        <v>1351536</v>
      </c>
      <c r="G58" s="46"/>
    </row>
    <row r="59" spans="1:7" ht="20.5" customHeight="1">
      <c r="A59" s="67" t="s">
        <v>72</v>
      </c>
      <c r="B59" s="113"/>
      <c r="C59" s="28"/>
      <c r="D59" s="35"/>
      <c r="E59" s="35"/>
      <c r="F59" s="29">
        <f t="shared" si="0"/>
        <v>1351536</v>
      </c>
      <c r="G59" s="46"/>
    </row>
    <row r="60" spans="1:7" ht="20.5" customHeight="1">
      <c r="A60" s="67" t="s">
        <v>74</v>
      </c>
      <c r="B60" s="113"/>
      <c r="C60" s="28" t="s">
        <v>69</v>
      </c>
      <c r="D60" s="35"/>
      <c r="E60" s="35"/>
      <c r="F60" s="29">
        <f t="shared" si="0"/>
        <v>1351536</v>
      </c>
      <c r="G60" s="46"/>
    </row>
    <row r="61" spans="1:7" ht="20.5" customHeight="1">
      <c r="A61" s="67" t="s">
        <v>75</v>
      </c>
      <c r="B61" s="113"/>
      <c r="C61" s="28" t="s">
        <v>73</v>
      </c>
      <c r="D61" s="35"/>
      <c r="E61" s="35"/>
      <c r="F61" s="29">
        <f t="shared" si="0"/>
        <v>1351536</v>
      </c>
      <c r="G61" s="46"/>
    </row>
    <row r="62" spans="1:7" ht="20.5" customHeight="1">
      <c r="A62" s="67" t="s">
        <v>76</v>
      </c>
      <c r="B62" s="113"/>
      <c r="C62" s="28" t="s">
        <v>69</v>
      </c>
      <c r="D62" s="35"/>
      <c r="E62" s="35"/>
      <c r="F62" s="29">
        <f t="shared" si="0"/>
        <v>1351536</v>
      </c>
      <c r="G62" s="48"/>
    </row>
    <row r="63" spans="1:7" ht="20.5" customHeight="1">
      <c r="A63" s="68" t="s">
        <v>77</v>
      </c>
      <c r="B63" s="113"/>
      <c r="C63" s="28" t="s">
        <v>69</v>
      </c>
      <c r="D63" s="35"/>
      <c r="E63" s="35"/>
      <c r="F63" s="29">
        <f t="shared" si="0"/>
        <v>1351536</v>
      </c>
      <c r="G63" s="46"/>
    </row>
    <row r="64" spans="1:7" ht="20.5" customHeight="1">
      <c r="A64" s="68" t="s">
        <v>78</v>
      </c>
      <c r="B64" s="113"/>
      <c r="C64" s="28" t="s">
        <v>79</v>
      </c>
      <c r="D64" s="35"/>
      <c r="E64" s="35"/>
      <c r="F64" s="29">
        <f t="shared" si="0"/>
        <v>1351536</v>
      </c>
      <c r="G64" s="46"/>
    </row>
    <row r="65" spans="1:7" ht="20.5" customHeight="1">
      <c r="A65" s="68" t="s">
        <v>80</v>
      </c>
      <c r="B65" s="111"/>
      <c r="C65" s="28" t="s">
        <v>81</v>
      </c>
      <c r="D65" s="35"/>
      <c r="E65" s="35"/>
      <c r="F65" s="29">
        <f t="shared" si="0"/>
        <v>1351536</v>
      </c>
      <c r="G65" s="46"/>
    </row>
    <row r="66" spans="1:7" ht="20.5" customHeight="1">
      <c r="A66" s="68" t="s">
        <v>617</v>
      </c>
      <c r="B66" s="113"/>
      <c r="C66" s="72" t="s">
        <v>194</v>
      </c>
      <c r="D66" s="35"/>
      <c r="E66" s="35"/>
      <c r="F66" s="29">
        <f t="shared" si="0"/>
        <v>1351536</v>
      </c>
      <c r="G66" s="46"/>
    </row>
    <row r="67" spans="1:7" ht="20.5" customHeight="1">
      <c r="A67" s="68" t="s">
        <v>82</v>
      </c>
      <c r="B67" s="113"/>
      <c r="C67" s="71" t="s">
        <v>83</v>
      </c>
      <c r="D67" s="35"/>
      <c r="E67" s="35"/>
      <c r="F67" s="29">
        <f t="shared" si="0"/>
        <v>1351536</v>
      </c>
      <c r="G67" s="46"/>
    </row>
    <row r="68" spans="1:7" ht="20.5" customHeight="1">
      <c r="A68" s="68" t="s">
        <v>84</v>
      </c>
      <c r="B68" s="111"/>
      <c r="C68" s="28" t="s">
        <v>73</v>
      </c>
      <c r="D68" s="35"/>
      <c r="E68" s="35"/>
      <c r="F68" s="29">
        <f t="shared" ref="F68:F131" si="1">F67+D68-E68</f>
        <v>1351536</v>
      </c>
      <c r="G68" s="46"/>
    </row>
    <row r="69" spans="1:7" ht="20.5" customHeight="1">
      <c r="A69" s="68" t="s">
        <v>85</v>
      </c>
      <c r="B69" s="113"/>
      <c r="C69" s="28" t="s">
        <v>86</v>
      </c>
      <c r="D69" s="35"/>
      <c r="E69" s="35"/>
      <c r="F69" s="29">
        <f t="shared" si="1"/>
        <v>1351536</v>
      </c>
      <c r="G69" s="46"/>
    </row>
    <row r="70" spans="1:7" ht="20.5" customHeight="1">
      <c r="A70" s="68" t="s">
        <v>87</v>
      </c>
      <c r="B70" s="111"/>
      <c r="C70" s="28" t="s">
        <v>88</v>
      </c>
      <c r="D70" s="35"/>
      <c r="E70" s="35"/>
      <c r="F70" s="29">
        <f t="shared" si="1"/>
        <v>1351536</v>
      </c>
      <c r="G70" s="46"/>
    </row>
    <row r="71" spans="1:7" ht="20.5" customHeight="1">
      <c r="A71" s="68" t="s">
        <v>89</v>
      </c>
      <c r="B71" s="111"/>
      <c r="C71" s="49" t="s">
        <v>54</v>
      </c>
      <c r="D71" s="36"/>
      <c r="E71" s="35"/>
      <c r="F71" s="29">
        <f t="shared" si="1"/>
        <v>1351536</v>
      </c>
      <c r="G71" s="46"/>
    </row>
    <row r="72" spans="1:7" ht="20.5" customHeight="1">
      <c r="A72" s="68" t="s">
        <v>90</v>
      </c>
      <c r="B72" s="111"/>
      <c r="C72" s="28" t="s">
        <v>91</v>
      </c>
      <c r="D72" s="35"/>
      <c r="E72" s="35"/>
      <c r="F72" s="29">
        <f t="shared" si="1"/>
        <v>1351536</v>
      </c>
      <c r="G72" s="46"/>
    </row>
    <row r="73" spans="1:7" ht="20.5" customHeight="1">
      <c r="A73" s="68" t="s">
        <v>92</v>
      </c>
      <c r="B73" s="111"/>
      <c r="C73" s="28" t="s">
        <v>93</v>
      </c>
      <c r="D73" s="35"/>
      <c r="E73" s="35"/>
      <c r="F73" s="29">
        <f t="shared" si="1"/>
        <v>1351536</v>
      </c>
      <c r="G73" s="46"/>
    </row>
    <row r="74" spans="1:7" ht="20.5" customHeight="1">
      <c r="A74" s="68" t="s">
        <v>94</v>
      </c>
      <c r="B74" s="111"/>
      <c r="C74" s="50" t="s">
        <v>95</v>
      </c>
      <c r="D74" s="35"/>
      <c r="E74" s="35"/>
      <c r="F74" s="29">
        <f t="shared" si="1"/>
        <v>1351536</v>
      </c>
      <c r="G74" s="46"/>
    </row>
    <row r="75" spans="1:7" ht="20.5" customHeight="1">
      <c r="A75" s="68" t="s">
        <v>96</v>
      </c>
      <c r="B75" s="111"/>
      <c r="C75" s="28" t="s">
        <v>97</v>
      </c>
      <c r="D75" s="35"/>
      <c r="E75" s="35"/>
      <c r="F75" s="29">
        <f t="shared" si="1"/>
        <v>1351536</v>
      </c>
      <c r="G75" s="46"/>
    </row>
    <row r="76" spans="1:7" ht="20.5" customHeight="1">
      <c r="A76" s="68" t="s">
        <v>98</v>
      </c>
      <c r="B76" s="111"/>
      <c r="C76" s="28" t="s">
        <v>99</v>
      </c>
      <c r="D76" s="35"/>
      <c r="E76" s="35"/>
      <c r="F76" s="29">
        <f t="shared" si="1"/>
        <v>1351536</v>
      </c>
      <c r="G76" s="46"/>
    </row>
    <row r="77" spans="1:7" ht="20.5" customHeight="1">
      <c r="A77" s="68" t="s">
        <v>100</v>
      </c>
      <c r="B77" s="111"/>
      <c r="C77" s="28" t="s">
        <v>101</v>
      </c>
      <c r="D77" s="35"/>
      <c r="E77" s="35"/>
      <c r="F77" s="29">
        <f t="shared" si="1"/>
        <v>1351536</v>
      </c>
      <c r="G77" s="46"/>
    </row>
    <row r="78" spans="1:7" ht="20.5" customHeight="1">
      <c r="A78" s="68" t="s">
        <v>102</v>
      </c>
      <c r="B78" s="111"/>
      <c r="C78" s="28" t="s">
        <v>103</v>
      </c>
      <c r="D78" s="35"/>
      <c r="E78" s="35"/>
      <c r="F78" s="29">
        <f t="shared" si="1"/>
        <v>1351536</v>
      </c>
      <c r="G78" s="46"/>
    </row>
    <row r="79" spans="1:7" ht="20.5" customHeight="1">
      <c r="A79" s="68" t="s">
        <v>104</v>
      </c>
      <c r="B79" s="111"/>
      <c r="C79" s="28" t="s">
        <v>105</v>
      </c>
      <c r="D79" s="35"/>
      <c r="E79" s="35"/>
      <c r="F79" s="29">
        <f t="shared" si="1"/>
        <v>1351536</v>
      </c>
      <c r="G79" s="46"/>
    </row>
    <row r="80" spans="1:7" ht="20.5" customHeight="1">
      <c r="A80" s="68" t="s">
        <v>106</v>
      </c>
      <c r="B80" s="111"/>
      <c r="C80" s="28" t="s">
        <v>107</v>
      </c>
      <c r="D80" s="35"/>
      <c r="E80" s="35"/>
      <c r="F80" s="29">
        <f t="shared" si="1"/>
        <v>1351536</v>
      </c>
      <c r="G80" s="46"/>
    </row>
    <row r="81" spans="1:7" ht="20.5" customHeight="1">
      <c r="A81" s="68" t="s">
        <v>108</v>
      </c>
      <c r="B81" s="111"/>
      <c r="C81" s="28" t="s">
        <v>109</v>
      </c>
      <c r="D81" s="35"/>
      <c r="E81" s="35"/>
      <c r="F81" s="29">
        <f t="shared" si="1"/>
        <v>1351536</v>
      </c>
      <c r="G81" s="46"/>
    </row>
    <row r="82" spans="1:7" ht="20.5" customHeight="1">
      <c r="A82" s="68" t="s">
        <v>110</v>
      </c>
      <c r="B82" s="111"/>
      <c r="C82" s="28" t="s">
        <v>111</v>
      </c>
      <c r="D82" s="35"/>
      <c r="E82" s="35"/>
      <c r="F82" s="29">
        <f t="shared" si="1"/>
        <v>1351536</v>
      </c>
      <c r="G82" s="46"/>
    </row>
    <row r="83" spans="1:7" ht="20.5" customHeight="1">
      <c r="A83" s="68" t="s">
        <v>112</v>
      </c>
      <c r="B83" s="111"/>
      <c r="C83" s="28" t="s">
        <v>113</v>
      </c>
      <c r="D83" s="35"/>
      <c r="E83" s="35"/>
      <c r="F83" s="29">
        <f t="shared" si="1"/>
        <v>1351536</v>
      </c>
      <c r="G83" s="46"/>
    </row>
    <row r="84" spans="1:7" ht="20.5" customHeight="1">
      <c r="A84" s="68" t="s">
        <v>114</v>
      </c>
      <c r="B84" s="114"/>
      <c r="C84" s="28" t="s">
        <v>115</v>
      </c>
      <c r="D84" s="35"/>
      <c r="E84" s="35"/>
      <c r="F84" s="29">
        <f t="shared" si="1"/>
        <v>1351536</v>
      </c>
      <c r="G84" s="46"/>
    </row>
    <row r="85" spans="1:7" ht="20.5" customHeight="1">
      <c r="A85" s="68" t="s">
        <v>116</v>
      </c>
      <c r="B85" s="114"/>
      <c r="C85" s="28" t="s">
        <v>117</v>
      </c>
      <c r="D85" s="35"/>
      <c r="E85" s="35"/>
      <c r="F85" s="29">
        <f t="shared" si="1"/>
        <v>1351536</v>
      </c>
      <c r="G85" s="46"/>
    </row>
    <row r="86" spans="1:7" ht="20.5" customHeight="1">
      <c r="A86" s="68" t="s">
        <v>118</v>
      </c>
      <c r="B86" s="114"/>
      <c r="C86" s="71" t="s">
        <v>119</v>
      </c>
      <c r="D86" s="35"/>
      <c r="E86" s="35"/>
      <c r="F86" s="29">
        <f t="shared" si="1"/>
        <v>1351536</v>
      </c>
      <c r="G86" s="51" t="s">
        <v>120</v>
      </c>
    </row>
    <row r="87" spans="1:7" ht="20.5" customHeight="1">
      <c r="A87" s="68" t="s">
        <v>121</v>
      </c>
      <c r="B87" s="114"/>
      <c r="C87" s="28" t="s">
        <v>122</v>
      </c>
      <c r="D87" s="35"/>
      <c r="E87" s="35"/>
      <c r="F87" s="29">
        <f t="shared" si="1"/>
        <v>1351536</v>
      </c>
      <c r="G87" s="46"/>
    </row>
    <row r="88" spans="1:7" ht="20.5" customHeight="1">
      <c r="A88" s="68" t="s">
        <v>123</v>
      </c>
      <c r="B88" s="114"/>
      <c r="C88" s="28" t="s">
        <v>124</v>
      </c>
      <c r="D88" s="35"/>
      <c r="E88" s="35"/>
      <c r="F88" s="29">
        <f t="shared" si="1"/>
        <v>1351536</v>
      </c>
      <c r="G88" s="46"/>
    </row>
    <row r="89" spans="1:7" ht="20.5" customHeight="1">
      <c r="A89" s="68" t="s">
        <v>125</v>
      </c>
      <c r="B89" s="114"/>
      <c r="C89" s="28" t="s">
        <v>127</v>
      </c>
      <c r="D89" s="35"/>
      <c r="E89" s="35"/>
      <c r="F89" s="29">
        <f t="shared" si="1"/>
        <v>1351536</v>
      </c>
      <c r="G89" s="46"/>
    </row>
    <row r="90" spans="1:7" ht="20.5" customHeight="1">
      <c r="A90" s="68" t="s">
        <v>128</v>
      </c>
      <c r="B90" s="114"/>
      <c r="C90" s="31" t="s">
        <v>129</v>
      </c>
      <c r="D90" s="35"/>
      <c r="E90" s="35"/>
      <c r="F90" s="29">
        <f t="shared" si="1"/>
        <v>1351536</v>
      </c>
      <c r="G90" s="46"/>
    </row>
    <row r="91" spans="1:7" ht="20.5" customHeight="1">
      <c r="A91" s="68" t="s">
        <v>130</v>
      </c>
      <c r="B91" s="114"/>
      <c r="C91" s="28" t="s">
        <v>69</v>
      </c>
      <c r="D91" s="35"/>
      <c r="E91" s="35"/>
      <c r="F91" s="29">
        <f t="shared" si="1"/>
        <v>1351536</v>
      </c>
      <c r="G91" s="46"/>
    </row>
    <row r="92" spans="1:7" ht="20.5" customHeight="1">
      <c r="A92" s="68" t="s">
        <v>131</v>
      </c>
      <c r="B92" s="114"/>
      <c r="C92" s="28" t="s">
        <v>132</v>
      </c>
      <c r="D92" s="35"/>
      <c r="E92" s="35"/>
      <c r="F92" s="29">
        <f t="shared" si="1"/>
        <v>1351536</v>
      </c>
      <c r="G92" s="46"/>
    </row>
    <row r="93" spans="1:7" ht="20.5" customHeight="1">
      <c r="A93" s="68" t="s">
        <v>133</v>
      </c>
      <c r="B93" s="114"/>
      <c r="C93" s="28" t="s">
        <v>488</v>
      </c>
      <c r="D93" s="35"/>
      <c r="E93" s="35"/>
      <c r="F93" s="29">
        <f t="shared" si="1"/>
        <v>1351536</v>
      </c>
      <c r="G93" s="46"/>
    </row>
    <row r="94" spans="1:7" ht="20.5" customHeight="1">
      <c r="A94" s="68" t="s">
        <v>134</v>
      </c>
      <c r="B94" s="114"/>
      <c r="C94" s="28" t="s">
        <v>489</v>
      </c>
      <c r="D94" s="35"/>
      <c r="E94" s="35"/>
      <c r="F94" s="29">
        <f t="shared" si="1"/>
        <v>1351536</v>
      </c>
      <c r="G94" s="46"/>
    </row>
    <row r="95" spans="1:7" ht="20.5" customHeight="1">
      <c r="A95" s="68" t="s">
        <v>135</v>
      </c>
      <c r="B95" s="114"/>
      <c r="C95" s="28" t="s">
        <v>490</v>
      </c>
      <c r="D95" s="35"/>
      <c r="E95" s="35"/>
      <c r="F95" s="29">
        <f t="shared" si="1"/>
        <v>1351536</v>
      </c>
      <c r="G95" s="46"/>
    </row>
    <row r="96" spans="1:7" ht="20.5" customHeight="1">
      <c r="A96" s="68" t="s">
        <v>136</v>
      </c>
      <c r="B96" s="114"/>
      <c r="C96" s="52" t="s">
        <v>491</v>
      </c>
      <c r="D96" s="35"/>
      <c r="E96" s="35"/>
      <c r="F96" s="29">
        <f t="shared" si="1"/>
        <v>1351536</v>
      </c>
      <c r="G96" s="46"/>
    </row>
    <row r="97" spans="1:7" ht="20.5" customHeight="1">
      <c r="A97" s="68" t="s">
        <v>137</v>
      </c>
      <c r="B97" s="114"/>
      <c r="C97" s="28" t="s">
        <v>492</v>
      </c>
      <c r="D97" s="35"/>
      <c r="E97" s="35"/>
      <c r="F97" s="29">
        <f t="shared" si="1"/>
        <v>1351536</v>
      </c>
      <c r="G97" s="46"/>
    </row>
    <row r="98" spans="1:7" ht="20.5" customHeight="1">
      <c r="A98" s="68" t="s">
        <v>138</v>
      </c>
      <c r="B98" s="115"/>
      <c r="C98" s="28" t="s">
        <v>494</v>
      </c>
      <c r="D98" s="35"/>
      <c r="E98" s="35"/>
      <c r="F98" s="29">
        <f t="shared" si="1"/>
        <v>1351536</v>
      </c>
      <c r="G98" s="46"/>
    </row>
    <row r="99" spans="1:7" ht="20.5" customHeight="1">
      <c r="A99" s="68" t="s">
        <v>139</v>
      </c>
      <c r="B99" s="115"/>
      <c r="C99" s="28" t="s">
        <v>498</v>
      </c>
      <c r="D99" s="35"/>
      <c r="E99" s="35"/>
      <c r="F99" s="29">
        <f t="shared" si="1"/>
        <v>1351536</v>
      </c>
      <c r="G99" s="46"/>
    </row>
    <row r="100" spans="1:7" ht="20.5" customHeight="1">
      <c r="A100" s="68" t="s">
        <v>140</v>
      </c>
      <c r="B100" s="115"/>
      <c r="C100" s="28" t="s">
        <v>530</v>
      </c>
      <c r="D100" s="35"/>
      <c r="E100" s="35"/>
      <c r="F100" s="29">
        <f t="shared" si="1"/>
        <v>1351536</v>
      </c>
      <c r="G100" s="46"/>
    </row>
    <row r="101" spans="1:7" ht="20.5" customHeight="1">
      <c r="A101" s="68" t="s">
        <v>499</v>
      </c>
      <c r="B101" s="115"/>
      <c r="C101" s="28" t="s">
        <v>489</v>
      </c>
      <c r="D101" s="35"/>
      <c r="E101" s="35"/>
      <c r="F101" s="29">
        <f t="shared" si="1"/>
        <v>1351536</v>
      </c>
      <c r="G101" s="46"/>
    </row>
    <row r="102" spans="1:7" ht="20.5" customHeight="1">
      <c r="A102" s="68" t="s">
        <v>500</v>
      </c>
      <c r="B102" s="115"/>
      <c r="C102" s="28" t="s">
        <v>563</v>
      </c>
      <c r="D102" s="35"/>
      <c r="E102" s="35"/>
      <c r="F102" s="29">
        <f t="shared" si="1"/>
        <v>1351536</v>
      </c>
      <c r="G102" s="46"/>
    </row>
    <row r="103" spans="1:7" ht="20.5" customHeight="1">
      <c r="A103" s="68" t="s">
        <v>501</v>
      </c>
      <c r="B103" s="115"/>
      <c r="C103" s="28" t="s">
        <v>531</v>
      </c>
      <c r="D103" s="35"/>
      <c r="E103" s="35"/>
      <c r="F103" s="29">
        <f t="shared" si="1"/>
        <v>1351536</v>
      </c>
      <c r="G103" s="46"/>
    </row>
    <row r="104" spans="1:7" ht="20.5" customHeight="1">
      <c r="A104" s="68" t="s">
        <v>502</v>
      </c>
      <c r="B104" s="115"/>
      <c r="C104" s="28" t="s">
        <v>532</v>
      </c>
      <c r="D104" s="35"/>
      <c r="E104" s="35"/>
      <c r="F104" s="29">
        <f t="shared" si="1"/>
        <v>1351536</v>
      </c>
      <c r="G104" s="46"/>
    </row>
    <row r="105" spans="1:7" ht="20.5" customHeight="1">
      <c r="A105" s="68" t="s">
        <v>503</v>
      </c>
      <c r="B105" s="115"/>
      <c r="C105" s="28" t="s">
        <v>533</v>
      </c>
      <c r="D105" s="35"/>
      <c r="E105" s="35"/>
      <c r="F105" s="29">
        <f t="shared" si="1"/>
        <v>1351536</v>
      </c>
      <c r="G105" s="46"/>
    </row>
    <row r="106" spans="1:7" ht="20.5" customHeight="1">
      <c r="A106" s="68" t="s">
        <v>504</v>
      </c>
      <c r="B106" s="115"/>
      <c r="C106" s="28" t="s">
        <v>534</v>
      </c>
      <c r="D106" s="35"/>
      <c r="E106" s="35"/>
      <c r="F106" s="29">
        <f t="shared" si="1"/>
        <v>1351536</v>
      </c>
      <c r="G106" s="46"/>
    </row>
    <row r="107" spans="1:7" ht="20.5" customHeight="1">
      <c r="A107" s="68" t="s">
        <v>505</v>
      </c>
      <c r="B107" s="115"/>
      <c r="C107" s="28" t="s">
        <v>535</v>
      </c>
      <c r="D107" s="35"/>
      <c r="E107" s="35"/>
      <c r="F107" s="29">
        <f t="shared" si="1"/>
        <v>1351536</v>
      </c>
      <c r="G107" s="46"/>
    </row>
    <row r="108" spans="1:7" ht="20.5" customHeight="1">
      <c r="A108" s="68" t="s">
        <v>506</v>
      </c>
      <c r="B108" s="115"/>
      <c r="C108" s="28" t="s">
        <v>536</v>
      </c>
      <c r="D108" s="35"/>
      <c r="E108" s="35"/>
      <c r="F108" s="29">
        <f t="shared" si="1"/>
        <v>1351536</v>
      </c>
      <c r="G108" s="46"/>
    </row>
    <row r="109" spans="1:7" ht="20.5" customHeight="1">
      <c r="A109" s="68" t="s">
        <v>507</v>
      </c>
      <c r="B109" s="115"/>
      <c r="C109" s="28" t="s">
        <v>537</v>
      </c>
      <c r="D109" s="35"/>
      <c r="E109" s="35"/>
      <c r="F109" s="29">
        <f t="shared" si="1"/>
        <v>1351536</v>
      </c>
      <c r="G109" s="46"/>
    </row>
    <row r="110" spans="1:7" ht="20.5" customHeight="1">
      <c r="A110" s="68" t="s">
        <v>508</v>
      </c>
      <c r="B110" s="115"/>
      <c r="C110" s="28" t="s">
        <v>538</v>
      </c>
      <c r="D110" s="35"/>
      <c r="E110" s="35"/>
      <c r="F110" s="29">
        <f t="shared" si="1"/>
        <v>1351536</v>
      </c>
      <c r="G110" s="46"/>
    </row>
    <row r="111" spans="1:7" ht="20.5" customHeight="1">
      <c r="A111" s="68" t="s">
        <v>141</v>
      </c>
      <c r="B111" s="115"/>
      <c r="C111" s="28" t="s">
        <v>566</v>
      </c>
      <c r="D111" s="35"/>
      <c r="E111" s="35"/>
      <c r="F111" s="29">
        <f t="shared" si="1"/>
        <v>1351536</v>
      </c>
      <c r="G111" s="46"/>
    </row>
    <row r="112" spans="1:7" ht="20.5" customHeight="1">
      <c r="A112" s="68" t="s">
        <v>142</v>
      </c>
      <c r="B112" s="113"/>
      <c r="C112" s="28" t="s">
        <v>539</v>
      </c>
      <c r="D112" s="35"/>
      <c r="E112" s="35"/>
      <c r="F112" s="29">
        <f t="shared" si="1"/>
        <v>1351536</v>
      </c>
      <c r="G112" s="46"/>
    </row>
    <row r="113" spans="1:7" ht="20.5" customHeight="1">
      <c r="A113" s="68" t="s">
        <v>143</v>
      </c>
      <c r="B113" s="113"/>
      <c r="C113" s="28" t="s">
        <v>540</v>
      </c>
      <c r="D113" s="35"/>
      <c r="E113" s="35"/>
      <c r="F113" s="29">
        <f t="shared" si="1"/>
        <v>1351536</v>
      </c>
      <c r="G113" s="46"/>
    </row>
    <row r="114" spans="1:7" ht="20.5" customHeight="1">
      <c r="A114" s="68" t="s">
        <v>144</v>
      </c>
      <c r="B114" s="113"/>
      <c r="C114" s="28" t="s">
        <v>564</v>
      </c>
      <c r="D114" s="35"/>
      <c r="E114" s="35"/>
      <c r="F114" s="29">
        <f t="shared" si="1"/>
        <v>1351536</v>
      </c>
      <c r="G114" s="46"/>
    </row>
    <row r="115" spans="1:7" ht="20.5" customHeight="1">
      <c r="A115" s="68" t="s">
        <v>145</v>
      </c>
      <c r="B115" s="113"/>
      <c r="C115" s="28" t="s">
        <v>565</v>
      </c>
      <c r="D115" s="35"/>
      <c r="E115" s="35"/>
      <c r="F115" s="29">
        <f t="shared" si="1"/>
        <v>1351536</v>
      </c>
      <c r="G115" s="46"/>
    </row>
    <row r="116" spans="1:7" ht="20.5" customHeight="1">
      <c r="A116" s="68" t="s">
        <v>146</v>
      </c>
      <c r="B116" s="113"/>
      <c r="C116" s="28" t="s">
        <v>567</v>
      </c>
      <c r="D116" s="35"/>
      <c r="E116" s="35"/>
      <c r="F116" s="29">
        <f t="shared" si="1"/>
        <v>1351536</v>
      </c>
      <c r="G116" s="46"/>
    </row>
    <row r="117" spans="1:7" ht="20.5" customHeight="1">
      <c r="A117" s="68" t="s">
        <v>509</v>
      </c>
      <c r="B117" s="113"/>
      <c r="C117" s="28" t="s">
        <v>568</v>
      </c>
      <c r="D117" s="35"/>
      <c r="E117" s="35"/>
      <c r="F117" s="29">
        <f t="shared" si="1"/>
        <v>1351536</v>
      </c>
      <c r="G117" s="46"/>
    </row>
    <row r="118" spans="1:7" ht="20.5" customHeight="1">
      <c r="A118" s="68" t="s">
        <v>510</v>
      </c>
      <c r="B118" s="113"/>
      <c r="C118" s="28" t="s">
        <v>569</v>
      </c>
      <c r="D118" s="35"/>
      <c r="E118" s="35"/>
      <c r="F118" s="29">
        <f t="shared" si="1"/>
        <v>1351536</v>
      </c>
      <c r="G118" s="46"/>
    </row>
    <row r="119" spans="1:7" ht="20.5" customHeight="1">
      <c r="A119" s="68" t="s">
        <v>147</v>
      </c>
      <c r="B119" s="113"/>
      <c r="C119" s="28" t="s">
        <v>570</v>
      </c>
      <c r="D119" s="35"/>
      <c r="E119" s="35"/>
      <c r="F119" s="29">
        <f t="shared" si="1"/>
        <v>1351536</v>
      </c>
      <c r="G119" s="46"/>
    </row>
    <row r="120" spans="1:7" ht="20.5" customHeight="1">
      <c r="A120" s="68" t="s">
        <v>148</v>
      </c>
      <c r="B120" s="114"/>
      <c r="C120" s="28" t="s">
        <v>571</v>
      </c>
      <c r="D120" s="35"/>
      <c r="E120" s="35"/>
      <c r="F120" s="29">
        <f t="shared" si="1"/>
        <v>1351536</v>
      </c>
      <c r="G120" s="46"/>
    </row>
    <row r="121" spans="1:7" ht="20.5" customHeight="1">
      <c r="A121" s="68" t="s">
        <v>149</v>
      </c>
      <c r="B121" s="113"/>
      <c r="C121" s="28" t="s">
        <v>619</v>
      </c>
      <c r="D121" s="35"/>
      <c r="E121" s="35"/>
      <c r="F121" s="29">
        <f t="shared" si="1"/>
        <v>1351536</v>
      </c>
      <c r="G121" s="46"/>
    </row>
    <row r="122" spans="1:7" ht="20.5" customHeight="1">
      <c r="A122" s="68" t="s">
        <v>150</v>
      </c>
      <c r="B122" s="113"/>
      <c r="C122" s="28" t="s">
        <v>607</v>
      </c>
      <c r="D122" s="35"/>
      <c r="E122" s="35"/>
      <c r="F122" s="29">
        <f t="shared" si="1"/>
        <v>1351536</v>
      </c>
      <c r="G122" s="46"/>
    </row>
    <row r="123" spans="1:7" ht="20.5" customHeight="1">
      <c r="A123" s="68" t="s">
        <v>511</v>
      </c>
      <c r="B123" s="113"/>
      <c r="C123" s="28" t="s">
        <v>610</v>
      </c>
      <c r="D123" s="35"/>
      <c r="E123" s="35"/>
      <c r="F123" s="29">
        <f t="shared" si="1"/>
        <v>1351536</v>
      </c>
      <c r="G123" s="46"/>
    </row>
    <row r="124" spans="1:7" ht="20.5" customHeight="1">
      <c r="A124" s="68" t="s">
        <v>512</v>
      </c>
      <c r="B124" s="113"/>
      <c r="C124" s="28" t="s">
        <v>609</v>
      </c>
      <c r="D124" s="35"/>
      <c r="E124" s="35"/>
      <c r="F124" s="29">
        <f t="shared" si="1"/>
        <v>1351536</v>
      </c>
      <c r="G124" s="46"/>
    </row>
    <row r="125" spans="1:7" ht="20.5" customHeight="1">
      <c r="A125" s="68" t="s">
        <v>513</v>
      </c>
      <c r="B125" s="113"/>
      <c r="C125" s="28" t="s">
        <v>571</v>
      </c>
      <c r="D125" s="35"/>
      <c r="E125" s="35"/>
      <c r="F125" s="29">
        <f t="shared" si="1"/>
        <v>1351536</v>
      </c>
      <c r="G125" s="46"/>
    </row>
    <row r="126" spans="1:7" ht="20.5" customHeight="1">
      <c r="A126" s="68" t="s">
        <v>514</v>
      </c>
      <c r="B126" s="113"/>
      <c r="C126" s="28" t="s">
        <v>608</v>
      </c>
      <c r="D126" s="35"/>
      <c r="E126" s="35"/>
      <c r="F126" s="29">
        <f t="shared" si="1"/>
        <v>1351536</v>
      </c>
      <c r="G126" s="46"/>
    </row>
    <row r="127" spans="1:7" ht="20.5" customHeight="1">
      <c r="A127" s="68" t="s">
        <v>515</v>
      </c>
      <c r="B127" s="113"/>
      <c r="C127" s="28" t="s">
        <v>626</v>
      </c>
      <c r="D127" s="35"/>
      <c r="E127" s="35"/>
      <c r="F127" s="29">
        <f t="shared" si="1"/>
        <v>1351536</v>
      </c>
      <c r="G127" s="46"/>
    </row>
    <row r="128" spans="1:7" ht="20.5" customHeight="1">
      <c r="A128" s="68" t="s">
        <v>516</v>
      </c>
      <c r="B128" s="115"/>
      <c r="C128" s="28" t="s">
        <v>621</v>
      </c>
      <c r="D128" s="35"/>
      <c r="E128" s="35"/>
      <c r="F128" s="29">
        <f t="shared" si="1"/>
        <v>1351536</v>
      </c>
      <c r="G128" s="46"/>
    </row>
    <row r="129" spans="1:7" ht="20.5" customHeight="1">
      <c r="A129" s="68" t="s">
        <v>151</v>
      </c>
      <c r="B129" s="115"/>
      <c r="C129" s="28" t="s">
        <v>622</v>
      </c>
      <c r="D129" s="35"/>
      <c r="E129" s="37"/>
      <c r="F129" s="29">
        <f t="shared" si="1"/>
        <v>1351536</v>
      </c>
      <c r="G129" s="46"/>
    </row>
    <row r="130" spans="1:7" ht="20.5" customHeight="1">
      <c r="A130" s="68" t="s">
        <v>152</v>
      </c>
      <c r="B130" s="114"/>
      <c r="C130" s="28" t="s">
        <v>638</v>
      </c>
      <c r="D130" s="35"/>
      <c r="E130" s="35"/>
      <c r="F130" s="29">
        <f t="shared" si="1"/>
        <v>1351536</v>
      </c>
      <c r="G130" s="46"/>
    </row>
    <row r="131" spans="1:7" ht="20.5" customHeight="1">
      <c r="A131" s="68" t="s">
        <v>153</v>
      </c>
      <c r="B131" s="114"/>
      <c r="C131" s="33" t="s">
        <v>623</v>
      </c>
      <c r="D131" s="35"/>
      <c r="E131" s="35"/>
      <c r="F131" s="29">
        <f t="shared" si="1"/>
        <v>1351536</v>
      </c>
      <c r="G131" s="46"/>
    </row>
    <row r="132" spans="1:7" ht="20.5" customHeight="1">
      <c r="A132" s="68" t="s">
        <v>154</v>
      </c>
      <c r="B132" s="115"/>
      <c r="C132" s="28" t="s">
        <v>624</v>
      </c>
      <c r="D132" s="35"/>
      <c r="E132" s="35"/>
      <c r="F132" s="29">
        <f t="shared" ref="F132:F178" si="2">F131+D132-E132</f>
        <v>1351536</v>
      </c>
      <c r="G132" s="46"/>
    </row>
    <row r="133" spans="1:7" ht="20.5" customHeight="1">
      <c r="A133" s="68" t="s">
        <v>155</v>
      </c>
      <c r="B133" s="115"/>
      <c r="C133" s="28" t="s">
        <v>631</v>
      </c>
      <c r="D133" s="35"/>
      <c r="E133" s="35"/>
      <c r="F133" s="29">
        <f t="shared" si="2"/>
        <v>1351536</v>
      </c>
      <c r="G133" s="46"/>
    </row>
    <row r="134" spans="1:7" ht="20.5" customHeight="1">
      <c r="A134" s="68" t="s">
        <v>156</v>
      </c>
      <c r="B134" s="113"/>
      <c r="C134" s="28" t="s">
        <v>625</v>
      </c>
      <c r="D134" s="35"/>
      <c r="E134" s="35"/>
      <c r="F134" s="29">
        <f t="shared" si="2"/>
        <v>1351536</v>
      </c>
      <c r="G134" s="46"/>
    </row>
    <row r="135" spans="1:7" ht="20.5" customHeight="1">
      <c r="A135" s="68" t="s">
        <v>157</v>
      </c>
      <c r="B135" s="113"/>
      <c r="C135" s="28" t="s">
        <v>632</v>
      </c>
      <c r="D135" s="35"/>
      <c r="E135" s="35"/>
      <c r="F135" s="29">
        <f t="shared" si="2"/>
        <v>1351536</v>
      </c>
      <c r="G135" s="46"/>
    </row>
    <row r="136" spans="1:7" ht="20.5" customHeight="1">
      <c r="A136" s="68" t="s">
        <v>158</v>
      </c>
      <c r="B136" s="113"/>
      <c r="C136" s="28" t="s">
        <v>633</v>
      </c>
      <c r="D136" s="35"/>
      <c r="E136" s="35"/>
      <c r="F136" s="29">
        <f t="shared" si="2"/>
        <v>1351536</v>
      </c>
      <c r="G136" s="46"/>
    </row>
    <row r="137" spans="1:7" ht="20.5" customHeight="1">
      <c r="A137" s="68" t="s">
        <v>159</v>
      </c>
      <c r="B137" s="113"/>
      <c r="C137" s="28" t="s">
        <v>634</v>
      </c>
      <c r="D137" s="35"/>
      <c r="E137" s="35"/>
      <c r="F137" s="29">
        <f t="shared" si="2"/>
        <v>1351536</v>
      </c>
      <c r="G137" s="46"/>
    </row>
    <row r="138" spans="1:7" ht="20.5" customHeight="1">
      <c r="A138" s="68" t="s">
        <v>160</v>
      </c>
      <c r="B138" s="113"/>
      <c r="C138" s="28" t="s">
        <v>635</v>
      </c>
      <c r="D138" s="35"/>
      <c r="E138" s="35"/>
      <c r="F138" s="29">
        <f t="shared" si="2"/>
        <v>1351536</v>
      </c>
      <c r="G138" s="46"/>
    </row>
    <row r="139" spans="1:7" ht="20.5" customHeight="1">
      <c r="A139" s="68" t="s">
        <v>161</v>
      </c>
      <c r="B139" s="114"/>
      <c r="C139" s="28" t="s">
        <v>636</v>
      </c>
      <c r="D139" s="35"/>
      <c r="E139" s="35"/>
      <c r="F139" s="29">
        <f t="shared" si="2"/>
        <v>1351536</v>
      </c>
      <c r="G139" s="46"/>
    </row>
    <row r="140" spans="1:7" ht="20.5" customHeight="1">
      <c r="A140" s="68" t="s">
        <v>162</v>
      </c>
      <c r="B140" s="114"/>
      <c r="C140" s="28" t="s">
        <v>637</v>
      </c>
      <c r="D140" s="35"/>
      <c r="E140" s="35"/>
      <c r="F140" s="29">
        <f t="shared" si="2"/>
        <v>1351536</v>
      </c>
      <c r="G140" s="46"/>
    </row>
    <row r="141" spans="1:7" ht="20.5" customHeight="1">
      <c r="A141" s="68" t="s">
        <v>163</v>
      </c>
      <c r="B141" s="114"/>
      <c r="C141" s="28" t="s">
        <v>639</v>
      </c>
      <c r="D141" s="35"/>
      <c r="E141" s="35"/>
      <c r="F141" s="29">
        <f t="shared" si="2"/>
        <v>1351536</v>
      </c>
      <c r="G141" s="46"/>
    </row>
    <row r="142" spans="1:7" ht="20.5" customHeight="1">
      <c r="A142" s="68" t="s">
        <v>164</v>
      </c>
      <c r="B142" s="114"/>
      <c r="C142" s="28" t="s">
        <v>640</v>
      </c>
      <c r="D142" s="35"/>
      <c r="E142" s="35"/>
      <c r="F142" s="29">
        <f t="shared" si="2"/>
        <v>1351536</v>
      </c>
      <c r="G142" s="46"/>
    </row>
    <row r="143" spans="1:7" ht="20.5" customHeight="1">
      <c r="A143" s="68" t="s">
        <v>165</v>
      </c>
      <c r="B143" s="114"/>
      <c r="C143" s="28" t="s">
        <v>641</v>
      </c>
      <c r="D143" s="35"/>
      <c r="E143" s="35"/>
      <c r="F143" s="29">
        <f t="shared" si="2"/>
        <v>1351536</v>
      </c>
      <c r="G143" s="46"/>
    </row>
    <row r="144" spans="1:7" s="1" customFormat="1" ht="20.5" customHeight="1">
      <c r="A144" s="69" t="s">
        <v>166</v>
      </c>
      <c r="B144" s="116"/>
      <c r="C144" s="2" t="s">
        <v>671</v>
      </c>
      <c r="D144" s="62"/>
      <c r="E144" s="62"/>
      <c r="F144" s="3">
        <f t="shared" si="2"/>
        <v>1351536</v>
      </c>
      <c r="G144" s="63"/>
    </row>
    <row r="145" spans="1:7" ht="20.5" customHeight="1">
      <c r="A145" s="68" t="s">
        <v>167</v>
      </c>
      <c r="B145" s="114"/>
      <c r="C145" s="28" t="s">
        <v>678</v>
      </c>
      <c r="D145" s="35"/>
      <c r="E145" s="35"/>
      <c r="F145" s="29">
        <f t="shared" si="2"/>
        <v>1351536</v>
      </c>
      <c r="G145" s="46"/>
    </row>
    <row r="146" spans="1:7" ht="20.5" customHeight="1">
      <c r="A146" s="68" t="s">
        <v>168</v>
      </c>
      <c r="B146" s="114"/>
      <c r="C146" s="28" t="s">
        <v>679</v>
      </c>
      <c r="D146" s="35"/>
      <c r="E146" s="35"/>
      <c r="F146" s="29">
        <f t="shared" si="2"/>
        <v>1351536</v>
      </c>
      <c r="G146" s="46"/>
    </row>
    <row r="147" spans="1:7" ht="20.5" customHeight="1">
      <c r="A147" s="68" t="s">
        <v>169</v>
      </c>
      <c r="B147" s="114"/>
      <c r="C147" s="28" t="s">
        <v>680</v>
      </c>
      <c r="D147" s="35"/>
      <c r="E147" s="35"/>
      <c r="F147" s="29">
        <f t="shared" si="2"/>
        <v>1351536</v>
      </c>
      <c r="G147" s="46"/>
    </row>
    <row r="148" spans="1:7" s="1" customFormat="1" ht="20.5" customHeight="1">
      <c r="A148" s="69" t="s">
        <v>170</v>
      </c>
      <c r="B148" s="117"/>
      <c r="C148" s="2" t="s">
        <v>673</v>
      </c>
      <c r="D148" s="62"/>
      <c r="E148" s="62"/>
      <c r="F148" s="3">
        <f t="shared" si="2"/>
        <v>1351536</v>
      </c>
      <c r="G148" s="63"/>
    </row>
    <row r="149" spans="1:7" s="1" customFormat="1" ht="20.5" customHeight="1">
      <c r="A149" s="69" t="s">
        <v>171</v>
      </c>
      <c r="B149" s="117"/>
      <c r="C149" s="2" t="s">
        <v>682</v>
      </c>
      <c r="D149" s="62"/>
      <c r="E149" s="62"/>
      <c r="F149" s="3">
        <f t="shared" si="2"/>
        <v>1351536</v>
      </c>
      <c r="G149" s="63"/>
    </row>
    <row r="150" spans="1:7" ht="20.5" customHeight="1">
      <c r="A150" s="68" t="s">
        <v>172</v>
      </c>
      <c r="B150" s="114"/>
      <c r="C150" s="28" t="s">
        <v>681</v>
      </c>
      <c r="D150" s="35"/>
      <c r="E150" s="35"/>
      <c r="F150" s="29">
        <f t="shared" si="2"/>
        <v>1351536</v>
      </c>
      <c r="G150" s="46"/>
    </row>
    <row r="151" spans="1:7" ht="20.5" customHeight="1">
      <c r="A151" s="68" t="s">
        <v>173</v>
      </c>
      <c r="B151" s="114"/>
      <c r="C151" s="33" t="s">
        <v>672</v>
      </c>
      <c r="D151" s="35"/>
      <c r="E151" s="35"/>
      <c r="F151" s="29">
        <f t="shared" si="2"/>
        <v>1351536</v>
      </c>
      <c r="G151" s="46"/>
    </row>
    <row r="152" spans="1:7" ht="20.5" customHeight="1">
      <c r="A152" s="68" t="s">
        <v>174</v>
      </c>
      <c r="B152" s="114"/>
      <c r="C152" s="28" t="s">
        <v>670</v>
      </c>
      <c r="D152" s="35"/>
      <c r="E152" s="35"/>
      <c r="F152" s="29">
        <f t="shared" si="2"/>
        <v>1351536</v>
      </c>
      <c r="G152" s="46"/>
    </row>
    <row r="153" spans="1:7" ht="20.5" customHeight="1">
      <c r="A153" s="68" t="s">
        <v>175</v>
      </c>
      <c r="B153" s="114"/>
      <c r="C153" s="28" t="s">
        <v>674</v>
      </c>
      <c r="D153" s="35"/>
      <c r="E153" s="35"/>
      <c r="F153" s="29">
        <f t="shared" si="2"/>
        <v>1351536</v>
      </c>
      <c r="G153" s="46"/>
    </row>
    <row r="154" spans="1:7" ht="20.5" customHeight="1">
      <c r="A154" s="68" t="s">
        <v>176</v>
      </c>
      <c r="B154" s="114"/>
      <c r="C154" s="28" t="s">
        <v>675</v>
      </c>
      <c r="D154" s="35"/>
      <c r="E154" s="35"/>
      <c r="F154" s="29">
        <f t="shared" si="2"/>
        <v>1351536</v>
      </c>
      <c r="G154" s="46"/>
    </row>
    <row r="155" spans="1:7" ht="20.5" customHeight="1">
      <c r="A155" s="68" t="s">
        <v>517</v>
      </c>
      <c r="B155" s="114"/>
      <c r="C155" s="28" t="s">
        <v>676</v>
      </c>
      <c r="D155" s="35"/>
      <c r="E155" s="35"/>
      <c r="F155" s="29">
        <f t="shared" si="2"/>
        <v>1351536</v>
      </c>
      <c r="G155" s="46"/>
    </row>
    <row r="156" spans="1:7" s="1" customFormat="1" ht="20.5" customHeight="1">
      <c r="A156" s="69" t="s">
        <v>518</v>
      </c>
      <c r="B156" s="117"/>
      <c r="C156" s="2" t="s">
        <v>677</v>
      </c>
      <c r="D156" s="62"/>
      <c r="E156" s="62"/>
      <c r="F156" s="3">
        <f t="shared" si="2"/>
        <v>1351536</v>
      </c>
      <c r="G156" s="63"/>
    </row>
    <row r="157" spans="1:7" s="1" customFormat="1" ht="20.5" customHeight="1">
      <c r="A157" s="69" t="s">
        <v>519</v>
      </c>
      <c r="B157" s="117"/>
      <c r="C157" s="2" t="s">
        <v>683</v>
      </c>
      <c r="D157" s="62"/>
      <c r="E157" s="62"/>
      <c r="F157" s="3">
        <f t="shared" si="2"/>
        <v>1351536</v>
      </c>
      <c r="G157" s="63"/>
    </row>
    <row r="158" spans="1:7" s="1" customFormat="1" ht="20.5" customHeight="1">
      <c r="A158" s="69" t="s">
        <v>520</v>
      </c>
      <c r="B158" s="117"/>
      <c r="C158" s="2" t="s">
        <v>684</v>
      </c>
      <c r="D158" s="62"/>
      <c r="E158" s="62"/>
      <c r="F158" s="3">
        <f t="shared" si="2"/>
        <v>1351536</v>
      </c>
      <c r="G158" s="63"/>
    </row>
    <row r="159" spans="1:7" ht="20.5" customHeight="1">
      <c r="A159" s="68" t="s">
        <v>521</v>
      </c>
      <c r="B159" s="115"/>
      <c r="C159" s="28" t="s">
        <v>637</v>
      </c>
      <c r="D159" s="35"/>
      <c r="E159" s="35"/>
      <c r="F159" s="29">
        <f t="shared" si="2"/>
        <v>1351536</v>
      </c>
      <c r="G159" s="46"/>
    </row>
    <row r="160" spans="1:7" ht="20.5" customHeight="1">
      <c r="A160" s="68" t="s">
        <v>522</v>
      </c>
      <c r="B160" s="115"/>
      <c r="C160" s="28" t="s">
        <v>687</v>
      </c>
      <c r="D160" s="35"/>
      <c r="E160" s="35"/>
      <c r="F160" s="29">
        <f t="shared" si="2"/>
        <v>1351536</v>
      </c>
      <c r="G160" s="46"/>
    </row>
    <row r="161" spans="1:7" ht="20.5" customHeight="1">
      <c r="A161" s="68" t="s">
        <v>523</v>
      </c>
      <c r="B161" s="115"/>
      <c r="C161" s="28" t="s">
        <v>688</v>
      </c>
      <c r="D161" s="35"/>
      <c r="E161" s="35"/>
      <c r="F161" s="29">
        <f t="shared" si="2"/>
        <v>1351536</v>
      </c>
      <c r="G161" s="46"/>
    </row>
    <row r="162" spans="1:7" ht="20.5" customHeight="1">
      <c r="A162" s="68" t="s">
        <v>177</v>
      </c>
      <c r="B162" s="115"/>
      <c r="C162" s="28" t="s">
        <v>637</v>
      </c>
      <c r="D162" s="35"/>
      <c r="E162" s="35"/>
      <c r="F162" s="29">
        <f t="shared" si="2"/>
        <v>1351536</v>
      </c>
      <c r="G162" s="46"/>
    </row>
    <row r="163" spans="1:7" ht="20.5" customHeight="1">
      <c r="A163" s="68" t="s">
        <v>178</v>
      </c>
      <c r="B163" s="115"/>
      <c r="C163" s="28" t="s">
        <v>689</v>
      </c>
      <c r="D163" s="35"/>
      <c r="E163" s="35"/>
      <c r="F163" s="29">
        <f t="shared" si="2"/>
        <v>1351536</v>
      </c>
      <c r="G163" s="46"/>
    </row>
    <row r="164" spans="1:7" ht="20.5" customHeight="1">
      <c r="A164" s="68" t="s">
        <v>179</v>
      </c>
      <c r="B164" s="115"/>
      <c r="C164" s="28" t="s">
        <v>690</v>
      </c>
      <c r="D164" s="35"/>
      <c r="E164" s="35"/>
      <c r="F164" s="29">
        <f t="shared" si="2"/>
        <v>1351536</v>
      </c>
      <c r="G164" s="46"/>
    </row>
    <row r="165" spans="1:7" ht="20.5" customHeight="1">
      <c r="A165" s="68" t="s">
        <v>180</v>
      </c>
      <c r="B165" s="115"/>
      <c r="C165" s="28" t="s">
        <v>637</v>
      </c>
      <c r="D165" s="35"/>
      <c r="E165" s="35"/>
      <c r="F165" s="29">
        <f t="shared" si="2"/>
        <v>1351536</v>
      </c>
      <c r="G165" s="46"/>
    </row>
    <row r="166" spans="1:7" ht="20.5" customHeight="1">
      <c r="A166" s="68" t="s">
        <v>181</v>
      </c>
      <c r="B166" s="115"/>
      <c r="C166" s="28" t="s">
        <v>691</v>
      </c>
      <c r="D166" s="35"/>
      <c r="E166" s="35"/>
      <c r="F166" s="29">
        <f t="shared" si="2"/>
        <v>1351536</v>
      </c>
      <c r="G166" s="46"/>
    </row>
    <row r="167" spans="1:7" ht="20.5" customHeight="1">
      <c r="A167" s="68" t="s">
        <v>182</v>
      </c>
      <c r="B167" s="115"/>
      <c r="C167" s="28" t="s">
        <v>695</v>
      </c>
      <c r="D167" s="35"/>
      <c r="E167" s="35"/>
      <c r="F167" s="29">
        <f t="shared" si="2"/>
        <v>1351536</v>
      </c>
      <c r="G167" s="46"/>
    </row>
    <row r="168" spans="1:7" ht="20.5" customHeight="1">
      <c r="A168" s="68" t="s">
        <v>183</v>
      </c>
      <c r="B168" s="115"/>
      <c r="C168" s="28" t="s">
        <v>696</v>
      </c>
      <c r="D168" s="35"/>
      <c r="E168" s="35"/>
      <c r="F168" s="29">
        <f t="shared" si="2"/>
        <v>1351536</v>
      </c>
      <c r="G168" s="46"/>
    </row>
    <row r="169" spans="1:7" ht="20.5" customHeight="1">
      <c r="A169" s="68" t="s">
        <v>184</v>
      </c>
      <c r="B169" s="115"/>
      <c r="C169" s="28" t="s">
        <v>694</v>
      </c>
      <c r="D169" s="35"/>
      <c r="E169" s="35"/>
      <c r="F169" s="29">
        <f t="shared" si="2"/>
        <v>1351536</v>
      </c>
      <c r="G169" s="46"/>
    </row>
    <row r="170" spans="1:7" ht="20.5" customHeight="1">
      <c r="A170" s="68" t="s">
        <v>185</v>
      </c>
      <c r="B170" s="115"/>
      <c r="C170" s="28" t="s">
        <v>693</v>
      </c>
      <c r="D170" s="35"/>
      <c r="E170" s="35"/>
      <c r="F170" s="29">
        <f t="shared" si="2"/>
        <v>1351536</v>
      </c>
      <c r="G170" s="46"/>
    </row>
    <row r="171" spans="1:7" ht="20.5" customHeight="1">
      <c r="A171" s="68" t="s">
        <v>186</v>
      </c>
      <c r="B171" s="115"/>
      <c r="C171" s="28" t="s">
        <v>692</v>
      </c>
      <c r="D171" s="35"/>
      <c r="E171" s="35"/>
      <c r="F171" s="29">
        <f t="shared" si="2"/>
        <v>1351536</v>
      </c>
      <c r="G171" s="46"/>
    </row>
    <row r="172" spans="1:7" ht="20.5" customHeight="1">
      <c r="A172" s="68" t="s">
        <v>187</v>
      </c>
      <c r="B172" s="114"/>
      <c r="C172" s="28" t="s">
        <v>697</v>
      </c>
      <c r="D172" s="35"/>
      <c r="E172" s="35"/>
      <c r="F172" s="29">
        <f t="shared" si="2"/>
        <v>1351536</v>
      </c>
      <c r="G172" s="46"/>
    </row>
    <row r="173" spans="1:7" ht="20.5" customHeight="1">
      <c r="A173" s="68" t="s">
        <v>524</v>
      </c>
      <c r="B173" s="111"/>
      <c r="C173" s="28" t="s">
        <v>704</v>
      </c>
      <c r="D173" s="35"/>
      <c r="E173" s="35"/>
      <c r="F173" s="29">
        <f t="shared" si="2"/>
        <v>1351536</v>
      </c>
      <c r="G173" s="46"/>
    </row>
    <row r="174" spans="1:7" ht="20.5" customHeight="1">
      <c r="A174" s="68" t="s">
        <v>525</v>
      </c>
      <c r="B174" s="111"/>
      <c r="C174" s="28" t="s">
        <v>705</v>
      </c>
      <c r="D174" s="35"/>
      <c r="E174" s="35"/>
      <c r="F174" s="29">
        <f t="shared" si="2"/>
        <v>1351536</v>
      </c>
      <c r="G174" s="46"/>
    </row>
    <row r="175" spans="1:7" ht="20.5" customHeight="1">
      <c r="A175" s="68" t="s">
        <v>526</v>
      </c>
      <c r="B175" s="111"/>
      <c r="C175" s="33" t="s">
        <v>706</v>
      </c>
      <c r="D175" s="35"/>
      <c r="E175" s="35"/>
      <c r="F175" s="29">
        <f t="shared" si="2"/>
        <v>1351536</v>
      </c>
      <c r="G175" s="46"/>
    </row>
    <row r="176" spans="1:7" ht="20.5" customHeight="1">
      <c r="A176" s="68" t="s">
        <v>527</v>
      </c>
      <c r="B176" s="111"/>
      <c r="C176" s="28" t="s">
        <v>707</v>
      </c>
      <c r="D176" s="35"/>
      <c r="E176" s="35"/>
      <c r="F176" s="29">
        <f t="shared" si="2"/>
        <v>1351536</v>
      </c>
      <c r="G176" s="46"/>
    </row>
    <row r="177" spans="1:7" ht="20.5" customHeight="1">
      <c r="A177" s="68" t="s">
        <v>528</v>
      </c>
      <c r="B177" s="111"/>
      <c r="C177" s="28" t="s">
        <v>708</v>
      </c>
      <c r="D177" s="35"/>
      <c r="E177" s="35"/>
      <c r="F177" s="29">
        <f t="shared" si="2"/>
        <v>1351536</v>
      </c>
      <c r="G177" s="46"/>
    </row>
    <row r="178" spans="1:7" ht="20.5" customHeight="1">
      <c r="A178" s="68" t="s">
        <v>529</v>
      </c>
      <c r="B178" s="114"/>
      <c r="C178" s="71" t="s">
        <v>698</v>
      </c>
      <c r="D178" s="35"/>
      <c r="E178" s="35"/>
      <c r="F178" s="29">
        <f t="shared" si="2"/>
        <v>1351536</v>
      </c>
      <c r="G178" s="46"/>
    </row>
    <row r="179" spans="1:7" ht="20.5" customHeight="1">
      <c r="A179" s="70"/>
      <c r="D179" s="38"/>
      <c r="E179" s="38"/>
    </row>
    <row r="180" spans="1:7" ht="20.5" customHeight="1">
      <c r="A180" s="70"/>
      <c r="D180" s="38"/>
      <c r="E180" s="38"/>
    </row>
    <row r="181" spans="1:7" ht="20.5" customHeight="1">
      <c r="A181" s="70"/>
      <c r="D181" s="38"/>
      <c r="E181" s="38"/>
    </row>
    <row r="182" spans="1:7" ht="20.5" customHeight="1">
      <c r="A182" s="70"/>
      <c r="D182" s="38"/>
      <c r="E182" s="38"/>
    </row>
    <row r="183" spans="1:7" ht="20.5" customHeight="1">
      <c r="A183" s="70"/>
      <c r="D183" s="38"/>
      <c r="E183" s="38"/>
    </row>
    <row r="184" spans="1:7" ht="20.5" customHeight="1">
      <c r="A184" s="70"/>
      <c r="D184" s="38"/>
      <c r="E184" s="38"/>
    </row>
    <row r="185" spans="1:7" ht="20.5" customHeight="1">
      <c r="A185" s="70"/>
      <c r="D185" s="38"/>
      <c r="E185" s="38"/>
    </row>
    <row r="186" spans="1:7" ht="20.5" customHeight="1">
      <c r="A186" s="70"/>
      <c r="D186" s="38"/>
      <c r="E186" s="38"/>
    </row>
    <row r="187" spans="1:7" ht="20.5" customHeight="1">
      <c r="A187" s="70"/>
      <c r="D187" s="38"/>
      <c r="E187" s="38"/>
    </row>
    <row r="188" spans="1:7" ht="20.5" customHeight="1">
      <c r="A188" s="70"/>
      <c r="D188" s="38"/>
      <c r="E188" s="38"/>
    </row>
    <row r="189" spans="1:7" ht="20.5" customHeight="1">
      <c r="A189" s="70"/>
      <c r="D189" s="38"/>
      <c r="E189" s="38"/>
    </row>
    <row r="190" spans="1:7" ht="20.5" customHeight="1">
      <c r="A190" s="70"/>
      <c r="D190" s="38"/>
      <c r="E190" s="38"/>
    </row>
    <row r="191" spans="1:7" ht="20.5" customHeight="1">
      <c r="A191" s="70"/>
      <c r="D191" s="38"/>
      <c r="E191" s="38"/>
    </row>
    <row r="192" spans="1:7" ht="20.5" customHeight="1">
      <c r="A192" s="70"/>
      <c r="D192" s="38"/>
      <c r="E192" s="38"/>
    </row>
    <row r="193" spans="1:5" ht="20.5" customHeight="1">
      <c r="A193" s="70"/>
      <c r="D193" s="38"/>
      <c r="E193" s="38"/>
    </row>
    <row r="194" spans="1:5" ht="20.5" customHeight="1">
      <c r="A194" s="70"/>
      <c r="D194" s="38"/>
      <c r="E194" s="38"/>
    </row>
    <row r="195" spans="1:5" ht="20.5" customHeight="1">
      <c r="A195" s="70"/>
      <c r="D195" s="38"/>
      <c r="E195" s="38"/>
    </row>
    <row r="196" spans="1:5" ht="20.5" customHeight="1">
      <c r="A196" s="70"/>
      <c r="D196" s="38"/>
      <c r="E196" s="38"/>
    </row>
    <row r="197" spans="1:5" ht="20.5" customHeight="1">
      <c r="A197" s="70"/>
      <c r="D197" s="38"/>
      <c r="E197" s="38"/>
    </row>
    <row r="198" spans="1:5" ht="20.5" customHeight="1">
      <c r="A198" s="70"/>
      <c r="D198" s="38"/>
      <c r="E198" s="38"/>
    </row>
    <row r="199" spans="1:5" ht="20.5" customHeight="1">
      <c r="A199" s="70"/>
      <c r="D199" s="38"/>
      <c r="E199" s="38"/>
    </row>
    <row r="200" spans="1:5" ht="20.5" customHeight="1">
      <c r="A200" s="70"/>
      <c r="D200" s="38"/>
      <c r="E200" s="38"/>
    </row>
    <row r="201" spans="1:5" ht="20.5" customHeight="1">
      <c r="A201" s="70"/>
      <c r="D201" s="38"/>
      <c r="E201" s="38"/>
    </row>
    <row r="202" spans="1:5" ht="20.5" customHeight="1">
      <c r="A202" s="70"/>
      <c r="D202" s="38"/>
      <c r="E202" s="38"/>
    </row>
    <row r="203" spans="1:5" ht="20.5" customHeight="1">
      <c r="A203" s="70"/>
      <c r="D203" s="38"/>
      <c r="E203" s="38"/>
    </row>
    <row r="204" spans="1:5" ht="20.5" customHeight="1">
      <c r="A204" s="70"/>
      <c r="D204" s="38"/>
      <c r="E204" s="38"/>
    </row>
    <row r="205" spans="1:5" ht="20.5" customHeight="1">
      <c r="A205" s="70"/>
      <c r="D205" s="38"/>
      <c r="E205" s="38"/>
    </row>
    <row r="206" spans="1:5" ht="20.5" customHeight="1">
      <c r="A206" s="70"/>
      <c r="D206" s="38"/>
      <c r="E206" s="38"/>
    </row>
    <row r="207" spans="1:5" ht="20.5" customHeight="1">
      <c r="A207" s="70"/>
      <c r="D207" s="38"/>
      <c r="E207" s="38"/>
    </row>
    <row r="208" spans="1:5" ht="20.5" customHeight="1">
      <c r="A208" s="70"/>
      <c r="D208" s="38"/>
      <c r="E208" s="38"/>
    </row>
    <row r="209" spans="1:5" ht="20.5" customHeight="1">
      <c r="A209" s="70"/>
      <c r="D209" s="38"/>
      <c r="E209" s="38"/>
    </row>
    <row r="210" spans="1:5" ht="20.5" customHeight="1">
      <c r="A210" s="70"/>
      <c r="D210" s="38"/>
      <c r="E210" s="38"/>
    </row>
    <row r="211" spans="1:5" ht="20.5" customHeight="1">
      <c r="A211" s="70"/>
      <c r="D211" s="38"/>
      <c r="E211" s="38"/>
    </row>
    <row r="212" spans="1:5" ht="20.5" customHeight="1">
      <c r="A212" s="70"/>
      <c r="D212" s="38"/>
      <c r="E212" s="38"/>
    </row>
    <row r="213" spans="1:5" ht="20.5" customHeight="1">
      <c r="A213" s="70"/>
      <c r="D213" s="38"/>
      <c r="E213" s="38"/>
    </row>
    <row r="214" spans="1:5" ht="20.5" customHeight="1">
      <c r="A214" s="70"/>
      <c r="D214" s="38"/>
      <c r="E214" s="38"/>
    </row>
    <row r="215" spans="1:5" ht="20.5" customHeight="1">
      <c r="A215" s="70"/>
      <c r="D215" s="38"/>
      <c r="E215" s="38"/>
    </row>
    <row r="216" spans="1:5" ht="20.5" customHeight="1">
      <c r="A216" s="70"/>
      <c r="D216" s="38"/>
      <c r="E216" s="38"/>
    </row>
    <row r="217" spans="1:5" ht="20.5" customHeight="1">
      <c r="A217" s="70"/>
      <c r="D217" s="38"/>
      <c r="E217" s="38"/>
    </row>
    <row r="218" spans="1:5" ht="20.5" customHeight="1">
      <c r="A218" s="70"/>
      <c r="D218" s="38"/>
      <c r="E218" s="38"/>
    </row>
    <row r="219" spans="1:5" ht="20.5" customHeight="1">
      <c r="A219" s="70"/>
      <c r="D219" s="38"/>
      <c r="E219" s="38"/>
    </row>
    <row r="220" spans="1:5" ht="20.5" customHeight="1">
      <c r="A220" s="70"/>
      <c r="D220" s="38"/>
      <c r="E220" s="38"/>
    </row>
    <row r="221" spans="1:5" ht="20.5" customHeight="1">
      <c r="A221" s="70"/>
      <c r="D221" s="38"/>
      <c r="E221" s="38"/>
    </row>
    <row r="222" spans="1:5" ht="20.5" customHeight="1">
      <c r="A222" s="70"/>
      <c r="D222" s="38"/>
      <c r="E222" s="38"/>
    </row>
    <row r="223" spans="1:5" ht="20.5" customHeight="1">
      <c r="A223" s="70"/>
      <c r="D223" s="38"/>
      <c r="E223" s="38"/>
    </row>
    <row r="224" spans="1:5" ht="20.5" customHeight="1">
      <c r="A224" s="70"/>
      <c r="D224" s="38"/>
      <c r="E224" s="38"/>
    </row>
    <row r="225" spans="1:5" ht="20.5" customHeight="1">
      <c r="A225" s="70"/>
      <c r="D225" s="38"/>
      <c r="E225" s="38"/>
    </row>
    <row r="226" spans="1:5" ht="20.5" customHeight="1">
      <c r="A226" s="70"/>
      <c r="D226" s="38"/>
      <c r="E226" s="38"/>
    </row>
    <row r="227" spans="1:5" ht="20.5" customHeight="1">
      <c r="A227" s="70"/>
      <c r="D227" s="38"/>
      <c r="E227" s="38"/>
    </row>
    <row r="228" spans="1:5" ht="20.5" customHeight="1">
      <c r="A228" s="70"/>
      <c r="D228" s="38"/>
      <c r="E228" s="38"/>
    </row>
    <row r="229" spans="1:5" ht="20.5" customHeight="1">
      <c r="A229" s="70"/>
      <c r="D229" s="38"/>
      <c r="E229" s="38"/>
    </row>
    <row r="230" spans="1:5" ht="20.5" customHeight="1">
      <c r="A230" s="70"/>
      <c r="D230" s="38"/>
      <c r="E230" s="38"/>
    </row>
    <row r="231" spans="1:5" ht="20.5" customHeight="1">
      <c r="A231" s="70"/>
      <c r="D231" s="38"/>
      <c r="E231" s="38"/>
    </row>
    <row r="232" spans="1:5" ht="20.5" customHeight="1">
      <c r="A232" s="70"/>
      <c r="D232" s="38"/>
      <c r="E232" s="38"/>
    </row>
    <row r="233" spans="1:5" ht="20.5" customHeight="1">
      <c r="A233" s="70"/>
      <c r="D233" s="38"/>
      <c r="E233" s="38"/>
    </row>
    <row r="234" spans="1:5" ht="20.5" customHeight="1">
      <c r="A234" s="70"/>
      <c r="D234" s="38"/>
      <c r="E234" s="38"/>
    </row>
    <row r="235" spans="1:5" ht="20.5" customHeight="1">
      <c r="A235" s="70"/>
      <c r="D235" s="38"/>
      <c r="E235" s="38"/>
    </row>
    <row r="236" spans="1:5" ht="20.5" customHeight="1">
      <c r="A236" s="70"/>
      <c r="D236" s="38"/>
      <c r="E236" s="38"/>
    </row>
    <row r="237" spans="1:5" ht="20.5" customHeight="1">
      <c r="A237" s="70"/>
      <c r="D237" s="38"/>
      <c r="E237" s="38"/>
    </row>
    <row r="238" spans="1:5" ht="20.5" customHeight="1">
      <c r="A238" s="70"/>
      <c r="D238" s="38"/>
      <c r="E238" s="38"/>
    </row>
    <row r="239" spans="1:5" ht="20.5" customHeight="1">
      <c r="A239" s="70"/>
      <c r="D239" s="38"/>
      <c r="E239" s="38"/>
    </row>
    <row r="240" spans="1:5" ht="20.5" customHeight="1">
      <c r="A240" s="70"/>
      <c r="D240" s="38"/>
      <c r="E240" s="38"/>
    </row>
    <row r="241" spans="1:5" ht="20.5" customHeight="1">
      <c r="A241" s="70"/>
      <c r="D241" s="38"/>
      <c r="E241" s="38"/>
    </row>
    <row r="242" spans="1:5" ht="20.5" customHeight="1">
      <c r="A242" s="70"/>
      <c r="D242" s="38"/>
      <c r="E242" s="38"/>
    </row>
    <row r="243" spans="1:5" ht="20.5" customHeight="1">
      <c r="A243" s="70"/>
      <c r="D243" s="38"/>
      <c r="E243" s="38"/>
    </row>
    <row r="244" spans="1:5" ht="20.5" customHeight="1">
      <c r="A244" s="70"/>
      <c r="D244" s="38"/>
      <c r="E244" s="38"/>
    </row>
    <row r="245" spans="1:5" ht="20.5" customHeight="1">
      <c r="A245" s="70"/>
      <c r="D245" s="38"/>
      <c r="E245" s="38"/>
    </row>
    <row r="246" spans="1:5" ht="20.5" customHeight="1">
      <c r="A246" s="70"/>
      <c r="D246" s="38"/>
      <c r="E246" s="38"/>
    </row>
    <row r="247" spans="1:5" ht="20.5" customHeight="1">
      <c r="A247" s="70"/>
      <c r="D247" s="38"/>
      <c r="E247" s="38"/>
    </row>
    <row r="248" spans="1:5" ht="20.5" customHeight="1">
      <c r="A248" s="70"/>
      <c r="D248" s="38"/>
      <c r="E248" s="38"/>
    </row>
    <row r="249" spans="1:5" ht="20.5" customHeight="1">
      <c r="A249" s="70"/>
      <c r="D249" s="38"/>
      <c r="E249" s="38"/>
    </row>
    <row r="250" spans="1:5" ht="20.5" customHeight="1">
      <c r="A250" s="70"/>
      <c r="D250" s="38"/>
      <c r="E250" s="38"/>
    </row>
    <row r="251" spans="1:5" ht="20.5" customHeight="1">
      <c r="A251" s="70"/>
      <c r="D251" s="38"/>
      <c r="E251" s="38"/>
    </row>
    <row r="252" spans="1:5" ht="20.5" customHeight="1">
      <c r="A252" s="70"/>
      <c r="D252" s="38"/>
      <c r="E252" s="38"/>
    </row>
    <row r="253" spans="1:5" ht="20.5" customHeight="1">
      <c r="A253" s="70"/>
      <c r="D253" s="38"/>
      <c r="E253" s="38"/>
    </row>
    <row r="254" spans="1:5" ht="20.5" customHeight="1">
      <c r="A254" s="70"/>
      <c r="D254" s="38"/>
      <c r="E254" s="38"/>
    </row>
    <row r="255" spans="1:5" ht="20.5" customHeight="1">
      <c r="A255" s="70"/>
      <c r="D255" s="38"/>
      <c r="E255" s="38"/>
    </row>
    <row r="256" spans="1:5" ht="20.5" customHeight="1">
      <c r="A256" s="70"/>
      <c r="D256" s="38"/>
      <c r="E256" s="38"/>
    </row>
    <row r="257" spans="1:5" ht="20.5" customHeight="1">
      <c r="A257" s="70"/>
      <c r="D257" s="38"/>
      <c r="E257" s="38"/>
    </row>
    <row r="258" spans="1:5" ht="20.5" customHeight="1">
      <c r="A258" s="70"/>
      <c r="D258" s="38"/>
      <c r="E258" s="38"/>
    </row>
    <row r="259" spans="1:5" ht="20.5" customHeight="1">
      <c r="A259" s="70"/>
      <c r="D259" s="38"/>
      <c r="E259" s="38"/>
    </row>
    <row r="260" spans="1:5" ht="20.5" customHeight="1">
      <c r="A260" s="70"/>
      <c r="D260" s="38"/>
      <c r="E260" s="38"/>
    </row>
    <row r="261" spans="1:5" ht="20.5" customHeight="1">
      <c r="A261" s="70"/>
      <c r="D261" s="38"/>
      <c r="E261" s="38"/>
    </row>
    <row r="262" spans="1:5" ht="20.5" customHeight="1">
      <c r="A262" s="70"/>
      <c r="D262" s="38"/>
      <c r="E262" s="38"/>
    </row>
    <row r="263" spans="1:5" ht="20.5" customHeight="1">
      <c r="A263" s="70"/>
      <c r="D263" s="38"/>
      <c r="E263" s="38"/>
    </row>
    <row r="264" spans="1:5" ht="20.5" customHeight="1">
      <c r="A264" s="70"/>
      <c r="D264" s="38"/>
      <c r="E264" s="38"/>
    </row>
    <row r="265" spans="1:5" ht="20.5" customHeight="1">
      <c r="A265" s="70"/>
      <c r="D265" s="38"/>
      <c r="E265" s="38"/>
    </row>
    <row r="266" spans="1:5" ht="20.5" customHeight="1">
      <c r="A266" s="70"/>
      <c r="D266" s="38"/>
      <c r="E266" s="38"/>
    </row>
    <row r="267" spans="1:5" ht="20.5" customHeight="1">
      <c r="A267" s="70"/>
      <c r="D267" s="38"/>
      <c r="E267" s="38"/>
    </row>
    <row r="268" spans="1:5" ht="20.5" customHeight="1">
      <c r="A268" s="70"/>
      <c r="D268" s="38"/>
      <c r="E268" s="38"/>
    </row>
    <row r="269" spans="1:5" ht="20.5" customHeight="1">
      <c r="A269" s="70"/>
      <c r="D269" s="38"/>
      <c r="E269" s="38"/>
    </row>
    <row r="270" spans="1:5" ht="20.5" customHeight="1">
      <c r="A270" s="70"/>
      <c r="D270" s="38"/>
      <c r="E270" s="38"/>
    </row>
    <row r="271" spans="1:5" ht="20.5" customHeight="1">
      <c r="A271" s="70"/>
      <c r="D271" s="38"/>
      <c r="E271" s="38"/>
    </row>
    <row r="272" spans="1:5" ht="20.5" customHeight="1">
      <c r="A272" s="70"/>
      <c r="D272" s="38"/>
      <c r="E272" s="38"/>
    </row>
    <row r="273" spans="1:5" ht="20.5" customHeight="1">
      <c r="A273" s="70"/>
      <c r="D273" s="38"/>
      <c r="E273" s="38"/>
    </row>
    <row r="274" spans="1:5" ht="20.5" customHeight="1">
      <c r="A274" s="70"/>
      <c r="D274" s="38"/>
      <c r="E274" s="38"/>
    </row>
    <row r="275" spans="1:5" ht="20.5" customHeight="1">
      <c r="A275" s="70"/>
      <c r="D275" s="38"/>
      <c r="E275" s="38"/>
    </row>
    <row r="276" spans="1:5" ht="20.5" customHeight="1">
      <c r="A276" s="70"/>
      <c r="D276" s="38"/>
      <c r="E276" s="38"/>
    </row>
    <row r="277" spans="1:5" ht="20.5" customHeight="1">
      <c r="A277" s="70"/>
      <c r="D277" s="38"/>
      <c r="E277" s="38"/>
    </row>
    <row r="278" spans="1:5" ht="20.5" customHeight="1">
      <c r="A278" s="70"/>
      <c r="D278" s="38"/>
      <c r="E278" s="38"/>
    </row>
    <row r="279" spans="1:5" ht="20.5" customHeight="1">
      <c r="A279" s="70"/>
      <c r="D279" s="38"/>
      <c r="E279" s="38"/>
    </row>
    <row r="280" spans="1:5" ht="20.5" customHeight="1">
      <c r="A280" s="70"/>
      <c r="D280" s="38"/>
      <c r="E280" s="38"/>
    </row>
    <row r="281" spans="1:5" ht="20.5" customHeight="1">
      <c r="A281" s="70"/>
      <c r="D281" s="38"/>
      <c r="E281" s="38"/>
    </row>
    <row r="282" spans="1:5" ht="20.5" customHeight="1">
      <c r="A282" s="70"/>
      <c r="D282" s="38"/>
      <c r="E282" s="38"/>
    </row>
    <row r="283" spans="1:5" ht="20.5" customHeight="1">
      <c r="A283" s="70"/>
      <c r="D283" s="38"/>
      <c r="E283" s="38"/>
    </row>
    <row r="284" spans="1:5" ht="20.5" customHeight="1">
      <c r="A284" s="70"/>
      <c r="D284" s="38"/>
      <c r="E284" s="38"/>
    </row>
    <row r="285" spans="1:5" ht="20.5" customHeight="1">
      <c r="A285" s="70"/>
      <c r="D285" s="38"/>
      <c r="E285" s="38"/>
    </row>
    <row r="286" spans="1:5" ht="20.5" customHeight="1">
      <c r="A286" s="70"/>
      <c r="D286" s="38"/>
      <c r="E286" s="38"/>
    </row>
    <row r="287" spans="1:5" ht="20.5" customHeight="1">
      <c r="A287" s="70"/>
      <c r="D287" s="38"/>
      <c r="E287" s="38"/>
    </row>
    <row r="288" spans="1:5" ht="20.5" customHeight="1">
      <c r="A288" s="70"/>
      <c r="D288" s="38"/>
      <c r="E288" s="38"/>
    </row>
    <row r="289" spans="1:5" ht="20.5" customHeight="1">
      <c r="A289" s="70"/>
      <c r="D289" s="38"/>
      <c r="E289" s="38"/>
    </row>
    <row r="290" spans="1:5" ht="20.5" customHeight="1">
      <c r="A290" s="70"/>
      <c r="D290" s="38"/>
      <c r="E290" s="38"/>
    </row>
    <row r="291" spans="1:5" ht="20.5" customHeight="1">
      <c r="A291" s="70"/>
      <c r="D291" s="38"/>
      <c r="E291" s="38"/>
    </row>
    <row r="292" spans="1:5" ht="20.5" customHeight="1">
      <c r="A292" s="70"/>
      <c r="D292" s="38"/>
      <c r="E292" s="38"/>
    </row>
    <row r="293" spans="1:5" ht="20.5" customHeight="1">
      <c r="A293" s="70"/>
      <c r="D293" s="38"/>
      <c r="E293" s="38"/>
    </row>
    <row r="294" spans="1:5" ht="20.5" customHeight="1">
      <c r="A294" s="70"/>
      <c r="D294" s="38"/>
      <c r="E294" s="38"/>
    </row>
    <row r="295" spans="1:5" ht="20.5" customHeight="1">
      <c r="A295" s="70"/>
      <c r="D295" s="38"/>
      <c r="E295" s="38"/>
    </row>
    <row r="296" spans="1:5" ht="20.5" customHeight="1">
      <c r="A296" s="70"/>
      <c r="D296" s="38"/>
      <c r="E296" s="38"/>
    </row>
    <row r="297" spans="1:5" ht="20.5" customHeight="1">
      <c r="A297" s="70"/>
      <c r="D297" s="38"/>
      <c r="E297" s="38"/>
    </row>
    <row r="298" spans="1:5" ht="20.5" customHeight="1">
      <c r="A298" s="70"/>
      <c r="D298" s="38"/>
      <c r="E298" s="38"/>
    </row>
    <row r="299" spans="1:5" ht="20.5" customHeight="1">
      <c r="A299" s="70"/>
      <c r="D299" s="38"/>
      <c r="E299" s="38"/>
    </row>
    <row r="300" spans="1:5" ht="20.5" customHeight="1">
      <c r="A300" s="70"/>
      <c r="D300" s="38"/>
      <c r="E300" s="38"/>
    </row>
    <row r="301" spans="1:5" ht="20.5" customHeight="1">
      <c r="A301" s="70"/>
      <c r="D301" s="38"/>
      <c r="E301" s="38"/>
    </row>
    <row r="302" spans="1:5" ht="20.5" customHeight="1">
      <c r="A302" s="70"/>
      <c r="D302" s="38"/>
      <c r="E302" s="38"/>
    </row>
    <row r="303" spans="1:5" ht="20.5" customHeight="1">
      <c r="A303" s="70"/>
      <c r="D303" s="38"/>
      <c r="E303" s="38"/>
    </row>
    <row r="304" spans="1:5" ht="20.5" customHeight="1">
      <c r="A304" s="70"/>
      <c r="D304" s="38"/>
      <c r="E304" s="38"/>
    </row>
    <row r="305" spans="1:5" ht="20.5" customHeight="1">
      <c r="A305" s="70"/>
      <c r="D305" s="38"/>
      <c r="E305" s="38"/>
    </row>
    <row r="306" spans="1:5" ht="20.5" customHeight="1">
      <c r="A306" s="70"/>
      <c r="D306" s="38"/>
      <c r="E306" s="38"/>
    </row>
    <row r="307" spans="1:5" ht="20.5" customHeight="1">
      <c r="A307" s="70"/>
      <c r="D307" s="38"/>
      <c r="E307" s="38"/>
    </row>
    <row r="308" spans="1:5" ht="20.5" customHeight="1">
      <c r="A308" s="70"/>
      <c r="D308" s="38"/>
      <c r="E308" s="38"/>
    </row>
    <row r="309" spans="1:5" ht="20.5" customHeight="1">
      <c r="A309" s="70"/>
      <c r="D309" s="38"/>
      <c r="E309" s="38"/>
    </row>
    <row r="310" spans="1:5" ht="20.5" customHeight="1">
      <c r="A310" s="70"/>
      <c r="D310" s="38"/>
      <c r="E310" s="38"/>
    </row>
    <row r="311" spans="1:5" ht="20.5" customHeight="1">
      <c r="A311" s="70"/>
      <c r="D311" s="38"/>
      <c r="E311" s="38"/>
    </row>
    <row r="312" spans="1:5" ht="20.5" customHeight="1">
      <c r="A312" s="70"/>
      <c r="D312" s="38"/>
      <c r="E312" s="38"/>
    </row>
    <row r="313" spans="1:5" ht="20.5" customHeight="1">
      <c r="A313" s="70"/>
      <c r="D313" s="38"/>
      <c r="E313" s="38"/>
    </row>
    <row r="314" spans="1:5" ht="20.5" customHeight="1">
      <c r="A314" s="70"/>
      <c r="D314" s="38"/>
      <c r="E314" s="38"/>
    </row>
    <row r="315" spans="1:5" ht="20.5" customHeight="1">
      <c r="A315" s="70"/>
      <c r="D315" s="38"/>
      <c r="E315" s="38"/>
    </row>
    <row r="316" spans="1:5" ht="20.5" customHeight="1">
      <c r="A316" s="70"/>
      <c r="D316" s="38"/>
      <c r="E316" s="38"/>
    </row>
    <row r="317" spans="1:5" ht="20.5" customHeight="1">
      <c r="A317" s="70"/>
      <c r="D317" s="38"/>
      <c r="E317" s="38"/>
    </row>
    <row r="318" spans="1:5" ht="20.5" customHeight="1">
      <c r="A318" s="70"/>
      <c r="D318" s="38"/>
      <c r="E318" s="38"/>
    </row>
    <row r="319" spans="1:5" ht="20.5" customHeight="1">
      <c r="A319" s="70"/>
      <c r="D319" s="38"/>
      <c r="E319" s="38"/>
    </row>
    <row r="320" spans="1:5" ht="20.5" customHeight="1">
      <c r="A320" s="70"/>
      <c r="D320" s="38"/>
      <c r="E320" s="38"/>
    </row>
    <row r="321" spans="1:5" ht="20.5" customHeight="1">
      <c r="A321" s="70"/>
      <c r="D321" s="38"/>
      <c r="E321" s="38"/>
    </row>
    <row r="322" spans="1:5" ht="20.5" customHeight="1">
      <c r="A322" s="70"/>
      <c r="D322" s="38"/>
      <c r="E322" s="38"/>
    </row>
    <row r="323" spans="1:5" ht="20.5" customHeight="1">
      <c r="A323" s="70"/>
      <c r="D323" s="38"/>
      <c r="E323" s="38"/>
    </row>
    <row r="324" spans="1:5" ht="20.5" customHeight="1">
      <c r="A324" s="70"/>
      <c r="D324" s="38"/>
      <c r="E324" s="38"/>
    </row>
    <row r="325" spans="1:5" ht="20.5" customHeight="1">
      <c r="A325" s="70"/>
      <c r="D325" s="38"/>
      <c r="E325" s="38"/>
    </row>
    <row r="326" spans="1:5" ht="20.5" customHeight="1">
      <c r="A326" s="70"/>
      <c r="D326" s="38"/>
      <c r="E326" s="38"/>
    </row>
    <row r="327" spans="1:5" ht="20.5" customHeight="1">
      <c r="A327" s="70"/>
      <c r="D327" s="38"/>
      <c r="E327" s="38"/>
    </row>
    <row r="328" spans="1:5" ht="20.5" customHeight="1">
      <c r="A328" s="70"/>
      <c r="D328" s="38"/>
      <c r="E328" s="38"/>
    </row>
    <row r="329" spans="1:5" ht="20.5" customHeight="1">
      <c r="A329" s="70"/>
      <c r="D329" s="38"/>
      <c r="E329" s="38"/>
    </row>
    <row r="330" spans="1:5" ht="20.5" customHeight="1">
      <c r="A330" s="70"/>
      <c r="D330" s="38"/>
      <c r="E330" s="38"/>
    </row>
    <row r="331" spans="1:5" ht="20.5" customHeight="1">
      <c r="A331" s="70"/>
      <c r="D331" s="38"/>
      <c r="E331" s="38"/>
    </row>
    <row r="332" spans="1:5" ht="20.5" customHeight="1">
      <c r="A332" s="70"/>
      <c r="D332" s="38"/>
      <c r="E332" s="38"/>
    </row>
    <row r="333" spans="1:5" ht="20.5" customHeight="1">
      <c r="A333" s="70"/>
      <c r="D333" s="38"/>
      <c r="E333" s="38"/>
    </row>
    <row r="334" spans="1:5" ht="20.5" customHeight="1">
      <c r="A334" s="70"/>
      <c r="D334" s="38"/>
      <c r="E334" s="38"/>
    </row>
    <row r="335" spans="1:5" ht="20.5" customHeight="1">
      <c r="A335" s="70"/>
      <c r="D335" s="38"/>
      <c r="E335" s="38"/>
    </row>
    <row r="336" spans="1:5" ht="20.5" customHeight="1">
      <c r="A336" s="70"/>
      <c r="D336" s="38"/>
      <c r="E336" s="38"/>
    </row>
    <row r="337" spans="1:5" ht="20.5" customHeight="1">
      <c r="A337" s="70"/>
      <c r="D337" s="38"/>
      <c r="E337" s="38"/>
    </row>
    <row r="338" spans="1:5" ht="20.5" customHeight="1">
      <c r="A338" s="70"/>
      <c r="D338" s="38"/>
      <c r="E338" s="38"/>
    </row>
    <row r="339" spans="1:5" ht="20.5" customHeight="1">
      <c r="A339" s="70"/>
      <c r="D339" s="38"/>
      <c r="E339" s="38"/>
    </row>
    <row r="340" spans="1:5" ht="20.5" customHeight="1">
      <c r="A340" s="70"/>
      <c r="D340" s="38"/>
      <c r="E340" s="38"/>
    </row>
    <row r="341" spans="1:5" ht="20.5" customHeight="1">
      <c r="A341" s="70"/>
      <c r="D341" s="38"/>
      <c r="E341" s="38"/>
    </row>
    <row r="342" spans="1:5" ht="20.5" customHeight="1">
      <c r="A342" s="70"/>
      <c r="D342" s="38"/>
      <c r="E342" s="38"/>
    </row>
    <row r="343" spans="1:5" ht="20.5" customHeight="1">
      <c r="A343" s="70"/>
      <c r="D343" s="38"/>
      <c r="E343" s="38"/>
    </row>
    <row r="344" spans="1:5" ht="20.5" customHeight="1">
      <c r="A344" s="70"/>
      <c r="D344" s="38"/>
      <c r="E344" s="38"/>
    </row>
    <row r="345" spans="1:5" ht="20.5" customHeight="1">
      <c r="A345" s="70"/>
      <c r="D345" s="38"/>
      <c r="E345" s="38"/>
    </row>
    <row r="346" spans="1:5" ht="20.5" customHeight="1">
      <c r="A346" s="70"/>
      <c r="D346" s="38"/>
      <c r="E346" s="38"/>
    </row>
    <row r="347" spans="1:5" ht="20.5" customHeight="1">
      <c r="A347" s="70"/>
      <c r="D347" s="38"/>
      <c r="E347" s="38"/>
    </row>
    <row r="348" spans="1:5" ht="20.5" customHeight="1">
      <c r="A348" s="70"/>
      <c r="D348" s="38"/>
      <c r="E348" s="38"/>
    </row>
    <row r="349" spans="1:5" ht="20.5" customHeight="1">
      <c r="A349" s="70"/>
      <c r="D349" s="38"/>
      <c r="E349" s="38"/>
    </row>
    <row r="350" spans="1:5" ht="20.5" customHeight="1">
      <c r="A350" s="70"/>
      <c r="D350" s="38"/>
      <c r="E350" s="38"/>
    </row>
    <row r="351" spans="1:5" ht="20.5" customHeight="1">
      <c r="A351" s="70"/>
      <c r="D351" s="38"/>
      <c r="E351" s="38"/>
    </row>
    <row r="352" spans="1:5" ht="20.5" customHeight="1">
      <c r="A352" s="70"/>
      <c r="D352" s="38"/>
      <c r="E352" s="38"/>
    </row>
    <row r="353" spans="1:5" ht="20.5" customHeight="1">
      <c r="A353" s="70"/>
      <c r="D353" s="38"/>
      <c r="E353" s="38"/>
    </row>
    <row r="354" spans="1:5" ht="20.5" customHeight="1">
      <c r="A354" s="70"/>
      <c r="D354" s="38"/>
      <c r="E354" s="38"/>
    </row>
    <row r="355" spans="1:5" ht="20.5" customHeight="1">
      <c r="A355" s="70"/>
      <c r="D355" s="38"/>
      <c r="E355" s="38"/>
    </row>
    <row r="356" spans="1:5" ht="20.5" customHeight="1">
      <c r="A356" s="70"/>
      <c r="D356" s="38"/>
      <c r="E356" s="38"/>
    </row>
    <row r="357" spans="1:5" ht="20.5" customHeight="1">
      <c r="A357" s="70"/>
      <c r="D357" s="38"/>
      <c r="E357" s="38"/>
    </row>
    <row r="358" spans="1:5" ht="20.5" customHeight="1">
      <c r="A358" s="70"/>
      <c r="D358" s="38"/>
      <c r="E358" s="38"/>
    </row>
    <row r="359" spans="1:5" ht="20.5" customHeight="1">
      <c r="A359" s="70"/>
      <c r="D359" s="38"/>
      <c r="E359" s="38"/>
    </row>
    <row r="360" spans="1:5" ht="20.5" customHeight="1">
      <c r="A360" s="70"/>
      <c r="D360" s="38"/>
      <c r="E360" s="38"/>
    </row>
    <row r="361" spans="1:5" ht="20.5" customHeight="1">
      <c r="A361" s="70"/>
      <c r="D361" s="38"/>
      <c r="E361" s="38"/>
    </row>
    <row r="362" spans="1:5" ht="20.5" customHeight="1">
      <c r="A362" s="70"/>
      <c r="D362" s="38"/>
      <c r="E362" s="38"/>
    </row>
    <row r="363" spans="1:5" ht="20.5" customHeight="1">
      <c r="A363" s="70"/>
      <c r="D363" s="38"/>
      <c r="E363" s="38"/>
    </row>
    <row r="364" spans="1:5" ht="20.5" customHeight="1">
      <c r="A364" s="70"/>
      <c r="D364" s="38"/>
      <c r="E364" s="38"/>
    </row>
    <row r="365" spans="1:5" ht="20.5" customHeight="1">
      <c r="A365" s="70"/>
      <c r="D365" s="38"/>
      <c r="E365" s="38"/>
    </row>
    <row r="366" spans="1:5" ht="20.5" customHeight="1">
      <c r="A366" s="70"/>
      <c r="D366" s="38"/>
      <c r="E366" s="38"/>
    </row>
    <row r="367" spans="1:5" ht="20.5" customHeight="1">
      <c r="A367" s="70"/>
      <c r="D367" s="38"/>
      <c r="E367" s="38"/>
    </row>
    <row r="368" spans="1:5" ht="20.5" customHeight="1">
      <c r="A368" s="70"/>
      <c r="D368" s="38"/>
      <c r="E368" s="38"/>
    </row>
    <row r="369" spans="1:5" ht="20.5" customHeight="1">
      <c r="A369" s="70"/>
      <c r="D369" s="38"/>
      <c r="E369" s="38"/>
    </row>
    <row r="370" spans="1:5" ht="20.5" customHeight="1">
      <c r="A370" s="70"/>
      <c r="D370" s="38"/>
      <c r="E370" s="38"/>
    </row>
    <row r="371" spans="1:5" ht="20.5" customHeight="1">
      <c r="A371" s="70"/>
      <c r="D371" s="38"/>
      <c r="E371" s="38"/>
    </row>
    <row r="372" spans="1:5" ht="20.5" customHeight="1">
      <c r="A372" s="70"/>
      <c r="D372" s="38"/>
      <c r="E372" s="38"/>
    </row>
    <row r="373" spans="1:5" ht="20.5" customHeight="1">
      <c r="A373" s="70"/>
      <c r="D373" s="38"/>
      <c r="E373" s="38"/>
    </row>
    <row r="374" spans="1:5" ht="20.5" customHeight="1">
      <c r="A374" s="70"/>
      <c r="D374" s="38"/>
      <c r="E374" s="38"/>
    </row>
    <row r="375" spans="1:5" ht="20.5" customHeight="1">
      <c r="A375" s="70"/>
      <c r="D375" s="38"/>
      <c r="E375" s="38"/>
    </row>
    <row r="376" spans="1:5" ht="20.5" customHeight="1">
      <c r="A376" s="70"/>
      <c r="D376" s="38"/>
      <c r="E376" s="38"/>
    </row>
    <row r="377" spans="1:5" ht="20.5" customHeight="1">
      <c r="A377" s="70"/>
      <c r="D377" s="38"/>
      <c r="E377" s="38"/>
    </row>
    <row r="378" spans="1:5" ht="20.5" customHeight="1">
      <c r="A378" s="70"/>
      <c r="D378" s="38"/>
      <c r="E378" s="38"/>
    </row>
    <row r="379" spans="1:5" ht="20.5" customHeight="1">
      <c r="A379" s="70"/>
      <c r="D379" s="38"/>
      <c r="E379" s="38"/>
    </row>
    <row r="380" spans="1:5" ht="20.5" customHeight="1">
      <c r="A380" s="70"/>
      <c r="D380" s="38"/>
      <c r="E380" s="38"/>
    </row>
    <row r="381" spans="1:5" ht="20.5" customHeight="1">
      <c r="A381" s="70"/>
      <c r="D381" s="38"/>
      <c r="E381" s="38"/>
    </row>
    <row r="382" spans="1:5" ht="20.5" customHeight="1">
      <c r="A382" s="70"/>
      <c r="D382" s="38"/>
      <c r="E382" s="38"/>
    </row>
    <row r="383" spans="1:5" ht="20.5" customHeight="1">
      <c r="A383" s="70"/>
      <c r="D383" s="38"/>
      <c r="E383" s="38"/>
    </row>
    <row r="384" spans="1:5" ht="20.5" customHeight="1">
      <c r="A384" s="70"/>
      <c r="D384" s="38"/>
      <c r="E384" s="38"/>
    </row>
    <row r="385" spans="1:5" ht="20.5" customHeight="1">
      <c r="A385" s="70"/>
      <c r="D385" s="38"/>
      <c r="E385" s="38"/>
    </row>
    <row r="386" spans="1:5" ht="20.5" customHeight="1">
      <c r="A386" s="70"/>
      <c r="D386" s="38"/>
      <c r="E386" s="38"/>
    </row>
    <row r="387" spans="1:5" ht="20.5" customHeight="1">
      <c r="A387" s="70"/>
      <c r="D387" s="38"/>
      <c r="E387" s="38"/>
    </row>
    <row r="388" spans="1:5" ht="20.5" customHeight="1">
      <c r="A388" s="70"/>
      <c r="D388" s="38"/>
      <c r="E388" s="38"/>
    </row>
    <row r="389" spans="1:5" ht="20.5" customHeight="1">
      <c r="A389" s="70"/>
      <c r="D389" s="38"/>
      <c r="E389" s="38"/>
    </row>
    <row r="390" spans="1:5" ht="20.5" customHeight="1">
      <c r="A390" s="70"/>
      <c r="D390" s="38"/>
      <c r="E390" s="38"/>
    </row>
    <row r="391" spans="1:5" ht="20.5" customHeight="1">
      <c r="A391" s="70"/>
      <c r="D391" s="38"/>
      <c r="E391" s="38"/>
    </row>
    <row r="392" spans="1:5" ht="20.5" customHeight="1">
      <c r="A392" s="70"/>
      <c r="D392" s="38"/>
      <c r="E392" s="38"/>
    </row>
    <row r="393" spans="1:5" ht="20.5" customHeight="1">
      <c r="A393" s="70"/>
      <c r="D393" s="38"/>
      <c r="E393" s="38"/>
    </row>
    <row r="394" spans="1:5" ht="20.5" customHeight="1">
      <c r="A394" s="70"/>
      <c r="D394" s="38"/>
      <c r="E394" s="38"/>
    </row>
    <row r="395" spans="1:5" ht="20.5" customHeight="1">
      <c r="A395" s="70"/>
      <c r="D395" s="38"/>
      <c r="E395" s="38"/>
    </row>
    <row r="396" spans="1:5" ht="20.5" customHeight="1">
      <c r="A396" s="70"/>
      <c r="D396" s="38"/>
      <c r="E396" s="38"/>
    </row>
    <row r="397" spans="1:5" ht="20.5" customHeight="1">
      <c r="A397" s="70"/>
      <c r="D397" s="38"/>
      <c r="E397" s="38"/>
    </row>
    <row r="398" spans="1:5" ht="20.5" customHeight="1">
      <c r="A398" s="70"/>
      <c r="D398" s="38"/>
      <c r="E398" s="38"/>
    </row>
    <row r="399" spans="1:5" ht="20.5" customHeight="1">
      <c r="A399" s="70"/>
      <c r="D399" s="38"/>
      <c r="E399" s="38"/>
    </row>
    <row r="400" spans="1:5" ht="20.5" customHeight="1">
      <c r="A400" s="70"/>
      <c r="D400" s="38"/>
      <c r="E400" s="38"/>
    </row>
    <row r="401" spans="1:5" ht="20.5" customHeight="1">
      <c r="A401" s="70"/>
      <c r="D401" s="38"/>
      <c r="E401" s="38"/>
    </row>
    <row r="402" spans="1:5" ht="20.5" customHeight="1">
      <c r="A402" s="70"/>
      <c r="D402" s="38"/>
      <c r="E402" s="38"/>
    </row>
    <row r="403" spans="1:5" ht="20.5" customHeight="1">
      <c r="A403" s="70"/>
      <c r="D403" s="38"/>
      <c r="E403" s="38"/>
    </row>
    <row r="404" spans="1:5" ht="20.5" customHeight="1">
      <c r="A404" s="70"/>
      <c r="D404" s="38"/>
      <c r="E404" s="38"/>
    </row>
    <row r="405" spans="1:5" ht="20.5" customHeight="1">
      <c r="A405" s="70"/>
      <c r="D405" s="38"/>
      <c r="E405" s="38"/>
    </row>
    <row r="406" spans="1:5" ht="20.5" customHeight="1">
      <c r="A406" s="70"/>
      <c r="D406" s="38"/>
      <c r="E406" s="38"/>
    </row>
    <row r="407" spans="1:5" ht="20.5" customHeight="1">
      <c r="A407" s="70"/>
      <c r="D407" s="38"/>
      <c r="E407" s="38"/>
    </row>
    <row r="408" spans="1:5" ht="20.5" customHeight="1">
      <c r="A408" s="70"/>
      <c r="D408" s="38"/>
      <c r="E408" s="38"/>
    </row>
    <row r="409" spans="1:5" ht="20.5" customHeight="1">
      <c r="A409" s="70"/>
      <c r="D409" s="38"/>
      <c r="E409" s="38"/>
    </row>
    <row r="410" spans="1:5" ht="20.5" customHeight="1">
      <c r="A410" s="70"/>
      <c r="D410" s="38"/>
      <c r="E410" s="38"/>
    </row>
    <row r="411" spans="1:5" ht="20.5" customHeight="1">
      <c r="A411" s="70"/>
      <c r="D411" s="38"/>
      <c r="E411" s="38"/>
    </row>
    <row r="412" spans="1:5" ht="20.5" customHeight="1">
      <c r="A412" s="70"/>
      <c r="D412" s="38"/>
      <c r="E412" s="38"/>
    </row>
    <row r="413" spans="1:5" ht="20.5" customHeight="1">
      <c r="A413" s="70"/>
      <c r="D413" s="38"/>
      <c r="E413" s="38"/>
    </row>
    <row r="414" spans="1:5" ht="20.5" customHeight="1">
      <c r="A414" s="70"/>
      <c r="D414" s="38"/>
      <c r="E414" s="38"/>
    </row>
    <row r="415" spans="1:5" ht="20.5" customHeight="1">
      <c r="A415" s="70"/>
      <c r="D415" s="38"/>
      <c r="E415" s="38"/>
    </row>
    <row r="416" spans="1:5" ht="20.5" customHeight="1">
      <c r="A416" s="70"/>
      <c r="D416" s="38"/>
      <c r="E416" s="38"/>
    </row>
    <row r="417" spans="1:5" ht="20.5" customHeight="1">
      <c r="A417" s="70"/>
      <c r="D417" s="38"/>
      <c r="E417" s="38"/>
    </row>
    <row r="418" spans="1:5" ht="20.5" customHeight="1">
      <c r="A418" s="70"/>
      <c r="D418" s="38"/>
      <c r="E418" s="38"/>
    </row>
    <row r="419" spans="1:5" ht="20.5" customHeight="1">
      <c r="A419" s="70"/>
      <c r="D419" s="38"/>
      <c r="E419" s="38"/>
    </row>
    <row r="420" spans="1:5" ht="20.5" customHeight="1">
      <c r="A420" s="70"/>
      <c r="D420" s="38"/>
      <c r="E420" s="38"/>
    </row>
    <row r="421" spans="1:5" ht="20.5" customHeight="1">
      <c r="A421" s="70"/>
      <c r="D421" s="38"/>
      <c r="E421" s="38"/>
    </row>
    <row r="422" spans="1:5" ht="20.5" customHeight="1">
      <c r="A422" s="70"/>
      <c r="D422" s="38"/>
      <c r="E422" s="38"/>
    </row>
    <row r="423" spans="1:5" ht="20.5" customHeight="1">
      <c r="A423" s="70"/>
      <c r="D423" s="38"/>
      <c r="E423" s="38"/>
    </row>
    <row r="424" spans="1:5" ht="20.5" customHeight="1">
      <c r="A424" s="70"/>
      <c r="D424" s="38"/>
      <c r="E424" s="38"/>
    </row>
    <row r="425" spans="1:5" ht="20.5" customHeight="1">
      <c r="A425" s="70"/>
      <c r="D425" s="38"/>
      <c r="E425" s="38"/>
    </row>
    <row r="426" spans="1:5" ht="20.5" customHeight="1">
      <c r="A426" s="70"/>
      <c r="D426" s="38"/>
      <c r="E426" s="38"/>
    </row>
    <row r="427" spans="1:5" ht="20.5" customHeight="1">
      <c r="A427" s="70"/>
      <c r="D427" s="38"/>
      <c r="E427" s="38"/>
    </row>
    <row r="428" spans="1:5" ht="20.5" customHeight="1">
      <c r="A428" s="70"/>
      <c r="D428" s="38"/>
      <c r="E428" s="38"/>
    </row>
    <row r="429" spans="1:5" ht="20.5" customHeight="1">
      <c r="A429" s="70"/>
      <c r="D429" s="38"/>
      <c r="E429" s="38"/>
    </row>
    <row r="430" spans="1:5" ht="20.5" customHeight="1">
      <c r="A430" s="70"/>
      <c r="D430" s="38"/>
      <c r="E430" s="38"/>
    </row>
    <row r="431" spans="1:5" ht="20.5" customHeight="1">
      <c r="A431" s="70"/>
      <c r="D431" s="38"/>
      <c r="E431" s="38"/>
    </row>
    <row r="432" spans="1:5" ht="20.5" customHeight="1">
      <c r="A432" s="70"/>
      <c r="D432" s="38"/>
      <c r="E432" s="38"/>
    </row>
    <row r="433" spans="1:5" ht="20.5" customHeight="1">
      <c r="A433" s="70"/>
      <c r="D433" s="38"/>
      <c r="E433" s="38"/>
    </row>
    <row r="434" spans="1:5" ht="20.5" customHeight="1">
      <c r="A434" s="70"/>
      <c r="D434" s="38"/>
      <c r="E434" s="38"/>
    </row>
    <row r="435" spans="1:5" ht="20.5" customHeight="1">
      <c r="A435" s="70"/>
      <c r="D435" s="38"/>
      <c r="E435" s="38"/>
    </row>
    <row r="436" spans="1:5" ht="20.5" customHeight="1">
      <c r="A436" s="70"/>
      <c r="D436" s="38"/>
      <c r="E436" s="38"/>
    </row>
    <row r="437" spans="1:5" ht="20.5" customHeight="1">
      <c r="A437" s="70"/>
      <c r="D437" s="38"/>
      <c r="E437" s="38"/>
    </row>
    <row r="438" spans="1:5" ht="20.5" customHeight="1">
      <c r="A438" s="70"/>
      <c r="D438" s="38"/>
      <c r="E438" s="38"/>
    </row>
    <row r="439" spans="1:5" ht="20.5" customHeight="1">
      <c r="A439" s="70"/>
      <c r="D439" s="38"/>
      <c r="E439" s="38"/>
    </row>
    <row r="440" spans="1:5" ht="20.5" customHeight="1">
      <c r="A440" s="70"/>
      <c r="D440" s="38"/>
      <c r="E440" s="38"/>
    </row>
    <row r="441" spans="1:5" ht="20.5" customHeight="1">
      <c r="A441" s="70"/>
      <c r="D441" s="38"/>
      <c r="E441" s="38"/>
    </row>
    <row r="442" spans="1:5" ht="20.5" customHeight="1">
      <c r="A442" s="70"/>
      <c r="D442" s="38"/>
      <c r="E442" s="38"/>
    </row>
    <row r="443" spans="1:5" ht="20.5" customHeight="1">
      <c r="A443" s="70"/>
      <c r="D443" s="38"/>
      <c r="E443" s="38"/>
    </row>
    <row r="444" spans="1:5" ht="20.5" customHeight="1">
      <c r="A444" s="70"/>
      <c r="D444" s="38"/>
      <c r="E444" s="38"/>
    </row>
    <row r="445" spans="1:5" ht="20.5" customHeight="1">
      <c r="A445" s="70"/>
      <c r="D445" s="38"/>
      <c r="E445" s="38"/>
    </row>
    <row r="446" spans="1:5" ht="20.5" customHeight="1">
      <c r="A446" s="70"/>
      <c r="D446" s="38"/>
      <c r="E446" s="38"/>
    </row>
    <row r="447" spans="1:5" ht="20.5" customHeight="1">
      <c r="A447" s="70"/>
      <c r="D447" s="38"/>
      <c r="E447" s="38"/>
    </row>
    <row r="448" spans="1:5" ht="20.5" customHeight="1">
      <c r="A448" s="70"/>
      <c r="D448" s="38"/>
      <c r="E448" s="38"/>
    </row>
    <row r="449" spans="1:5" ht="20.5" customHeight="1">
      <c r="A449" s="70"/>
      <c r="D449" s="38"/>
      <c r="E449" s="38"/>
    </row>
    <row r="450" spans="1:5" ht="20.5" customHeight="1">
      <c r="A450" s="70"/>
      <c r="D450" s="38"/>
      <c r="E450" s="38"/>
    </row>
    <row r="451" spans="1:5" ht="20.5" customHeight="1">
      <c r="A451" s="70"/>
      <c r="D451" s="38"/>
      <c r="E451" s="38"/>
    </row>
    <row r="452" spans="1:5" ht="20.5" customHeight="1">
      <c r="A452" s="70"/>
      <c r="D452" s="38"/>
      <c r="E452" s="38"/>
    </row>
    <row r="453" spans="1:5" ht="20.5" customHeight="1">
      <c r="A453" s="70"/>
      <c r="D453" s="38"/>
      <c r="E453" s="38"/>
    </row>
    <row r="454" spans="1:5" ht="20.5" customHeight="1">
      <c r="A454" s="70"/>
      <c r="D454" s="38"/>
      <c r="E454" s="38"/>
    </row>
    <row r="455" spans="1:5" ht="20.5" customHeight="1">
      <c r="A455" s="70"/>
      <c r="D455" s="38"/>
      <c r="E455" s="38"/>
    </row>
    <row r="456" spans="1:5" ht="20.5" customHeight="1">
      <c r="A456" s="70"/>
      <c r="D456" s="38"/>
      <c r="E456" s="38"/>
    </row>
    <row r="457" spans="1:5" ht="20.5" customHeight="1">
      <c r="A457" s="70"/>
      <c r="D457" s="38"/>
      <c r="E457" s="38"/>
    </row>
    <row r="458" spans="1:5" ht="20.5" customHeight="1">
      <c r="A458" s="70"/>
      <c r="D458" s="38"/>
      <c r="E458" s="38"/>
    </row>
    <row r="459" spans="1:5" ht="20.5" customHeight="1">
      <c r="A459" s="70"/>
      <c r="D459" s="38"/>
      <c r="E459" s="38"/>
    </row>
    <row r="460" spans="1:5" ht="20.5" customHeight="1">
      <c r="A460" s="70"/>
      <c r="D460" s="38"/>
      <c r="E460" s="38"/>
    </row>
    <row r="461" spans="1:5" ht="20.5" customHeight="1">
      <c r="A461" s="70"/>
      <c r="D461" s="38"/>
      <c r="E461" s="38"/>
    </row>
    <row r="462" spans="1:5" ht="20.5" customHeight="1">
      <c r="A462" s="70"/>
      <c r="D462" s="38"/>
      <c r="E462" s="38"/>
    </row>
    <row r="463" spans="1:5" ht="20.5" customHeight="1">
      <c r="A463" s="70"/>
      <c r="D463" s="38"/>
      <c r="E463" s="38"/>
    </row>
    <row r="464" spans="1:5" ht="20.5" customHeight="1">
      <c r="A464" s="70"/>
      <c r="D464" s="38"/>
      <c r="E464" s="38"/>
    </row>
    <row r="465" spans="1:5" ht="20.5" customHeight="1">
      <c r="A465" s="70"/>
      <c r="D465" s="38"/>
      <c r="E465" s="38"/>
    </row>
    <row r="466" spans="1:5" ht="20.5" customHeight="1">
      <c r="A466" s="70"/>
      <c r="D466" s="38"/>
      <c r="E466" s="38"/>
    </row>
    <row r="467" spans="1:5" ht="20.5" customHeight="1">
      <c r="A467" s="70"/>
      <c r="D467" s="38"/>
      <c r="E467" s="38"/>
    </row>
    <row r="468" spans="1:5" ht="20.5" customHeight="1">
      <c r="A468" s="70"/>
      <c r="D468" s="38"/>
      <c r="E468" s="38"/>
    </row>
    <row r="469" spans="1:5" ht="20.5" customHeight="1">
      <c r="A469" s="70"/>
      <c r="D469" s="38"/>
      <c r="E469" s="38"/>
    </row>
    <row r="470" spans="1:5" ht="20.5" customHeight="1">
      <c r="A470" s="70"/>
      <c r="D470" s="38"/>
      <c r="E470" s="38"/>
    </row>
    <row r="471" spans="1:5" ht="20.5" customHeight="1">
      <c r="A471" s="70"/>
      <c r="D471" s="38"/>
      <c r="E471" s="38"/>
    </row>
    <row r="472" spans="1:5" ht="20.5" customHeight="1">
      <c r="A472" s="70"/>
      <c r="D472" s="38"/>
      <c r="E472" s="38"/>
    </row>
    <row r="473" spans="1:5" ht="20.5" customHeight="1">
      <c r="A473" s="70"/>
      <c r="D473" s="38"/>
      <c r="E473" s="38"/>
    </row>
    <row r="474" spans="1:5" ht="20.5" customHeight="1">
      <c r="A474" s="70"/>
      <c r="D474" s="38"/>
      <c r="E474" s="38"/>
    </row>
    <row r="475" spans="1:5" ht="20.5" customHeight="1">
      <c r="A475" s="70"/>
      <c r="D475" s="38"/>
      <c r="E475" s="38"/>
    </row>
    <row r="476" spans="1:5" ht="20.5" customHeight="1">
      <c r="A476" s="70"/>
      <c r="D476" s="38"/>
      <c r="E476" s="38"/>
    </row>
    <row r="477" spans="1:5" ht="20.5" customHeight="1">
      <c r="A477" s="70"/>
      <c r="D477" s="38"/>
      <c r="E477" s="38"/>
    </row>
    <row r="478" spans="1:5" ht="20.5" customHeight="1">
      <c r="A478" s="70"/>
      <c r="D478" s="38"/>
      <c r="E478" s="38"/>
    </row>
    <row r="479" spans="1:5" ht="20.5" customHeight="1">
      <c r="A479" s="70"/>
      <c r="D479" s="38"/>
      <c r="E479" s="38"/>
    </row>
    <row r="480" spans="1:5" ht="20.5" customHeight="1">
      <c r="A480" s="70"/>
      <c r="D480" s="38"/>
      <c r="E480" s="38"/>
    </row>
    <row r="481" spans="1:5" ht="20.5" customHeight="1">
      <c r="A481" s="70"/>
      <c r="D481" s="38"/>
      <c r="E481" s="38"/>
    </row>
    <row r="482" spans="1:5" ht="20.5" customHeight="1">
      <c r="A482" s="70"/>
      <c r="D482" s="38"/>
      <c r="E482" s="38"/>
    </row>
    <row r="483" spans="1:5" ht="20.5" customHeight="1">
      <c r="A483" s="70"/>
      <c r="D483" s="38"/>
      <c r="E483" s="38"/>
    </row>
    <row r="484" spans="1:5" ht="20.5" customHeight="1">
      <c r="A484" s="70"/>
      <c r="D484" s="38"/>
      <c r="E484" s="38"/>
    </row>
    <row r="485" spans="1:5" ht="20.5" customHeight="1">
      <c r="A485" s="70"/>
      <c r="D485" s="38"/>
      <c r="E485" s="38"/>
    </row>
    <row r="486" spans="1:5" ht="20.5" customHeight="1">
      <c r="A486" s="70"/>
      <c r="D486" s="38"/>
      <c r="E486" s="38"/>
    </row>
    <row r="487" spans="1:5" ht="20.5" customHeight="1">
      <c r="A487" s="70"/>
      <c r="D487" s="38"/>
      <c r="E487" s="38"/>
    </row>
    <row r="488" spans="1:5" ht="20.5" customHeight="1">
      <c r="A488" s="70"/>
      <c r="D488" s="38"/>
      <c r="E488" s="38"/>
    </row>
    <row r="489" spans="1:5" ht="20.5" customHeight="1">
      <c r="A489" s="70"/>
      <c r="D489" s="38"/>
      <c r="E489" s="38"/>
    </row>
    <row r="490" spans="1:5" ht="20.5" customHeight="1">
      <c r="A490" s="70"/>
      <c r="D490" s="38"/>
      <c r="E490" s="38"/>
    </row>
    <row r="491" spans="1:5" ht="20.5" customHeight="1">
      <c r="A491" s="70"/>
      <c r="D491" s="38"/>
      <c r="E491" s="38"/>
    </row>
    <row r="492" spans="1:5" ht="20.5" customHeight="1">
      <c r="A492" s="70"/>
      <c r="D492" s="38"/>
      <c r="E492" s="38"/>
    </row>
    <row r="493" spans="1:5" ht="20.5" customHeight="1">
      <c r="A493" s="70"/>
      <c r="D493" s="38"/>
      <c r="E493" s="38"/>
    </row>
    <row r="494" spans="1:5" ht="20.5" customHeight="1">
      <c r="A494" s="70"/>
      <c r="D494" s="38"/>
      <c r="E494" s="38"/>
    </row>
    <row r="495" spans="1:5" ht="20.5" customHeight="1">
      <c r="A495" s="70"/>
      <c r="D495" s="38"/>
      <c r="E495" s="38"/>
    </row>
    <row r="496" spans="1:5" ht="20.5" customHeight="1">
      <c r="A496" s="70"/>
      <c r="D496" s="38"/>
      <c r="E496" s="38"/>
    </row>
    <row r="497" spans="1:5" ht="20.5" customHeight="1">
      <c r="A497" s="70"/>
      <c r="D497" s="38"/>
      <c r="E497" s="38"/>
    </row>
    <row r="498" spans="1:5" ht="20.5" customHeight="1">
      <c r="A498" s="70"/>
      <c r="D498" s="38"/>
      <c r="E498" s="38"/>
    </row>
    <row r="499" spans="1:5" ht="20.5" customHeight="1">
      <c r="A499" s="70"/>
      <c r="D499" s="38"/>
      <c r="E499" s="38"/>
    </row>
    <row r="500" spans="1:5" ht="20.5" customHeight="1">
      <c r="A500" s="70"/>
      <c r="D500" s="38"/>
      <c r="E500" s="38"/>
    </row>
    <row r="501" spans="1:5" ht="20.5" customHeight="1">
      <c r="A501" s="70"/>
      <c r="D501" s="38"/>
      <c r="E501" s="38"/>
    </row>
    <row r="502" spans="1:5" ht="20.5" customHeight="1">
      <c r="A502" s="70"/>
      <c r="D502" s="38"/>
      <c r="E502" s="38"/>
    </row>
    <row r="503" spans="1:5" ht="20.5" customHeight="1">
      <c r="A503" s="70"/>
      <c r="D503" s="38"/>
      <c r="E503" s="38"/>
    </row>
    <row r="504" spans="1:5" ht="20.5" customHeight="1">
      <c r="A504" s="70"/>
      <c r="D504" s="38"/>
      <c r="E504" s="38"/>
    </row>
    <row r="505" spans="1:5" ht="20.5" customHeight="1">
      <c r="A505" s="70"/>
      <c r="D505" s="38"/>
      <c r="E505" s="38"/>
    </row>
    <row r="506" spans="1:5" ht="20.5" customHeight="1">
      <c r="A506" s="70"/>
      <c r="D506" s="38"/>
      <c r="E506" s="38"/>
    </row>
    <row r="507" spans="1:5" ht="20.5" customHeight="1">
      <c r="A507" s="70"/>
      <c r="D507" s="38"/>
      <c r="E507" s="38"/>
    </row>
    <row r="508" spans="1:5" ht="20.5" customHeight="1">
      <c r="A508" s="70"/>
      <c r="D508" s="38"/>
      <c r="E508" s="38"/>
    </row>
    <row r="509" spans="1:5" ht="20.5" customHeight="1">
      <c r="A509" s="70"/>
      <c r="D509" s="38"/>
      <c r="E509" s="38"/>
    </row>
    <row r="510" spans="1:5" ht="20.5" customHeight="1">
      <c r="A510" s="70"/>
      <c r="D510" s="38"/>
      <c r="E510" s="38"/>
    </row>
    <row r="511" spans="1:5" ht="20.5" customHeight="1">
      <c r="A511" s="70"/>
      <c r="D511" s="38"/>
      <c r="E511" s="38"/>
    </row>
    <row r="512" spans="1:5" ht="20.5" customHeight="1">
      <c r="A512" s="70"/>
      <c r="D512" s="38"/>
      <c r="E512" s="38"/>
    </row>
    <row r="513" spans="1:5" ht="20.5" customHeight="1">
      <c r="A513" s="70"/>
      <c r="D513" s="38"/>
      <c r="E513" s="38"/>
    </row>
    <row r="514" spans="1:5" ht="20.5" customHeight="1">
      <c r="A514" s="70"/>
      <c r="D514" s="38"/>
      <c r="E514" s="38"/>
    </row>
    <row r="515" spans="1:5" ht="20.5" customHeight="1">
      <c r="A515" s="70"/>
      <c r="D515" s="38"/>
      <c r="E515" s="38"/>
    </row>
    <row r="516" spans="1:5" ht="20.5" customHeight="1">
      <c r="A516" s="70"/>
      <c r="D516" s="38"/>
      <c r="E516" s="38"/>
    </row>
    <row r="517" spans="1:5" ht="20.5" customHeight="1">
      <c r="A517" s="70"/>
      <c r="D517" s="38"/>
      <c r="E517" s="38"/>
    </row>
    <row r="518" spans="1:5" ht="20.5" customHeight="1">
      <c r="A518" s="70"/>
      <c r="D518" s="38"/>
      <c r="E518" s="38"/>
    </row>
    <row r="519" spans="1:5" ht="20.5" customHeight="1">
      <c r="A519" s="70"/>
      <c r="D519" s="38"/>
      <c r="E519" s="38"/>
    </row>
    <row r="520" spans="1:5" ht="20.5" customHeight="1">
      <c r="A520" s="70"/>
      <c r="D520" s="38"/>
      <c r="E520" s="38"/>
    </row>
    <row r="521" spans="1:5" ht="20.5" customHeight="1">
      <c r="A521" s="70"/>
      <c r="D521" s="38"/>
      <c r="E521" s="38"/>
    </row>
    <row r="522" spans="1:5" ht="20.5" customHeight="1">
      <c r="A522" s="70"/>
      <c r="D522" s="38"/>
      <c r="E522" s="38"/>
    </row>
    <row r="523" spans="1:5" ht="20.5" customHeight="1">
      <c r="A523" s="70"/>
      <c r="D523" s="38"/>
      <c r="E523" s="38"/>
    </row>
    <row r="524" spans="1:5" ht="20.5" customHeight="1">
      <c r="A524" s="70"/>
      <c r="D524" s="38"/>
      <c r="E524" s="38"/>
    </row>
    <row r="525" spans="1:5" ht="20.5" customHeight="1">
      <c r="A525" s="70"/>
      <c r="D525" s="38"/>
      <c r="E525" s="38"/>
    </row>
    <row r="526" spans="1:5" ht="20.5" customHeight="1">
      <c r="A526" s="70"/>
      <c r="D526" s="38"/>
      <c r="E526" s="38"/>
    </row>
    <row r="527" spans="1:5" ht="20.5" customHeight="1">
      <c r="A527" s="70"/>
      <c r="D527" s="38"/>
      <c r="E527" s="38"/>
    </row>
    <row r="528" spans="1:5" ht="20.5" customHeight="1">
      <c r="A528" s="70"/>
      <c r="D528" s="38"/>
      <c r="E528" s="38"/>
    </row>
    <row r="529" spans="1:5" ht="20.5" customHeight="1">
      <c r="A529" s="70"/>
      <c r="D529" s="38"/>
      <c r="E529" s="38"/>
    </row>
    <row r="530" spans="1:5" ht="20.5" customHeight="1">
      <c r="A530" s="70"/>
      <c r="D530" s="38"/>
      <c r="E530" s="38"/>
    </row>
    <row r="531" spans="1:5" ht="20.5" customHeight="1">
      <c r="A531" s="70"/>
      <c r="D531" s="38"/>
      <c r="E531" s="38"/>
    </row>
    <row r="532" spans="1:5" ht="20.5" customHeight="1">
      <c r="A532" s="70"/>
      <c r="D532" s="38"/>
      <c r="E532" s="38"/>
    </row>
    <row r="533" spans="1:5" ht="20.5" customHeight="1">
      <c r="A533" s="70"/>
      <c r="D533" s="38"/>
      <c r="E533" s="38"/>
    </row>
    <row r="534" spans="1:5" ht="20.5" customHeight="1">
      <c r="A534" s="70"/>
      <c r="D534" s="38"/>
      <c r="E534" s="38"/>
    </row>
    <row r="535" spans="1:5" ht="20.5" customHeight="1">
      <c r="A535" s="70"/>
      <c r="D535" s="38"/>
      <c r="E535" s="38"/>
    </row>
    <row r="536" spans="1:5" ht="20.5" customHeight="1">
      <c r="A536" s="70"/>
      <c r="D536" s="38"/>
      <c r="E536" s="38"/>
    </row>
    <row r="537" spans="1:5" ht="20.5" customHeight="1">
      <c r="A537" s="70"/>
      <c r="D537" s="38"/>
      <c r="E537" s="38"/>
    </row>
    <row r="538" spans="1:5" ht="20.5" customHeight="1">
      <c r="A538" s="70"/>
      <c r="D538" s="38"/>
      <c r="E538" s="38"/>
    </row>
    <row r="539" spans="1:5" ht="20.5" customHeight="1">
      <c r="A539" s="70"/>
      <c r="D539" s="38"/>
      <c r="E539" s="38"/>
    </row>
    <row r="540" spans="1:5" ht="20.5" customHeight="1">
      <c r="A540" s="70"/>
      <c r="D540" s="38"/>
      <c r="E540" s="38"/>
    </row>
    <row r="541" spans="1:5" ht="20.5" customHeight="1">
      <c r="A541" s="70"/>
      <c r="D541" s="38"/>
      <c r="E541" s="38"/>
    </row>
    <row r="542" spans="1:5" ht="20.5" customHeight="1">
      <c r="A542" s="70"/>
      <c r="D542" s="38"/>
      <c r="E542" s="38"/>
    </row>
    <row r="543" spans="1:5" ht="20.5" customHeight="1">
      <c r="A543" s="70"/>
      <c r="D543" s="38"/>
      <c r="E543" s="38"/>
    </row>
    <row r="544" spans="1:5" ht="20.5" customHeight="1">
      <c r="A544" s="70"/>
      <c r="D544" s="38"/>
      <c r="E544" s="38"/>
    </row>
    <row r="545" spans="1:5" ht="20.5" customHeight="1">
      <c r="A545" s="70"/>
      <c r="D545" s="38"/>
      <c r="E545" s="38"/>
    </row>
    <row r="546" spans="1:5" ht="20.5" customHeight="1">
      <c r="A546" s="70"/>
      <c r="D546" s="38"/>
      <c r="E546" s="38"/>
    </row>
    <row r="547" spans="1:5" ht="20.5" customHeight="1">
      <c r="A547" s="70"/>
      <c r="D547" s="38"/>
      <c r="E547" s="38"/>
    </row>
    <row r="548" spans="1:5" ht="20.5" customHeight="1">
      <c r="A548" s="70"/>
      <c r="D548" s="38"/>
      <c r="E548" s="38"/>
    </row>
    <row r="549" spans="1:5" ht="20.5" customHeight="1">
      <c r="A549" s="70"/>
      <c r="D549" s="38"/>
      <c r="E549" s="38"/>
    </row>
    <row r="550" spans="1:5" ht="20.5" customHeight="1">
      <c r="A550" s="70"/>
      <c r="D550" s="38"/>
      <c r="E550" s="38"/>
    </row>
    <row r="551" spans="1:5" ht="20.5" customHeight="1">
      <c r="A551" s="70"/>
      <c r="D551" s="38"/>
      <c r="E551" s="38"/>
    </row>
    <row r="552" spans="1:5" ht="20.5" customHeight="1">
      <c r="A552" s="70"/>
      <c r="D552" s="38"/>
      <c r="E552" s="38"/>
    </row>
    <row r="553" spans="1:5" ht="20.5" customHeight="1">
      <c r="A553" s="70"/>
      <c r="D553" s="38"/>
      <c r="E553" s="38"/>
    </row>
    <row r="554" spans="1:5" ht="20.5" customHeight="1">
      <c r="A554" s="70"/>
      <c r="D554" s="38"/>
      <c r="E554" s="38"/>
    </row>
    <row r="555" spans="1:5" ht="20.5" customHeight="1">
      <c r="A555" s="70"/>
      <c r="D555" s="38"/>
      <c r="E555" s="38"/>
    </row>
    <row r="556" spans="1:5" ht="20.5" customHeight="1">
      <c r="A556" s="70"/>
      <c r="D556" s="38"/>
      <c r="E556" s="38"/>
    </row>
    <row r="557" spans="1:5" ht="20.5" customHeight="1">
      <c r="A557" s="70"/>
      <c r="D557" s="38"/>
      <c r="E557" s="38"/>
    </row>
    <row r="558" spans="1:5" ht="20.5" customHeight="1">
      <c r="A558" s="70"/>
      <c r="D558" s="38"/>
      <c r="E558" s="38"/>
    </row>
    <row r="559" spans="1:5" ht="20.5" customHeight="1">
      <c r="A559" s="70"/>
      <c r="D559" s="38"/>
      <c r="E559" s="38"/>
    </row>
    <row r="560" spans="1:5" ht="20.5" customHeight="1">
      <c r="A560" s="70"/>
      <c r="D560" s="38"/>
      <c r="E560" s="38"/>
    </row>
    <row r="561" spans="1:5" ht="20.5" customHeight="1">
      <c r="A561" s="70"/>
      <c r="D561" s="38"/>
      <c r="E561" s="38"/>
    </row>
    <row r="562" spans="1:5" ht="20.5" customHeight="1">
      <c r="A562" s="70"/>
      <c r="D562" s="38"/>
      <c r="E562" s="38"/>
    </row>
    <row r="563" spans="1:5" ht="20.5" customHeight="1">
      <c r="A563" s="70"/>
      <c r="D563" s="38"/>
      <c r="E563" s="38"/>
    </row>
    <row r="564" spans="1:5" ht="20.5" customHeight="1">
      <c r="A564" s="70"/>
      <c r="D564" s="38"/>
      <c r="E564" s="38"/>
    </row>
    <row r="565" spans="1:5" ht="20.5" customHeight="1">
      <c r="A565" s="70"/>
      <c r="D565" s="38"/>
      <c r="E565" s="38"/>
    </row>
    <row r="566" spans="1:5" ht="20.5" customHeight="1">
      <c r="A566" s="70"/>
      <c r="D566" s="38"/>
      <c r="E566" s="38"/>
    </row>
    <row r="567" spans="1:5" ht="20.5" customHeight="1">
      <c r="A567" s="70"/>
      <c r="D567" s="38"/>
      <c r="E567" s="38"/>
    </row>
    <row r="568" spans="1:5" ht="20.5" customHeight="1">
      <c r="A568" s="70"/>
      <c r="D568" s="38"/>
      <c r="E568" s="38"/>
    </row>
    <row r="569" spans="1:5" ht="20.5" customHeight="1">
      <c r="A569" s="70"/>
      <c r="D569" s="38"/>
      <c r="E569" s="38"/>
    </row>
    <row r="570" spans="1:5" ht="20.5" customHeight="1">
      <c r="A570" s="70"/>
      <c r="D570" s="38"/>
      <c r="E570" s="38"/>
    </row>
    <row r="571" spans="1:5" ht="20.5" customHeight="1">
      <c r="A571" s="70"/>
      <c r="D571" s="38"/>
      <c r="E571" s="38"/>
    </row>
    <row r="572" spans="1:5" ht="20.5" customHeight="1">
      <c r="A572" s="70"/>
      <c r="D572" s="38"/>
      <c r="E572" s="38"/>
    </row>
    <row r="573" spans="1:5" ht="20.5" customHeight="1">
      <c r="A573" s="70"/>
      <c r="D573" s="38"/>
      <c r="E573" s="38"/>
    </row>
    <row r="574" spans="1:5" ht="20.5" customHeight="1">
      <c r="A574" s="70"/>
      <c r="D574" s="38"/>
      <c r="E574" s="38"/>
    </row>
    <row r="575" spans="1:5" ht="20.5" customHeight="1">
      <c r="A575" s="70"/>
      <c r="D575" s="38"/>
      <c r="E575" s="38"/>
    </row>
    <row r="576" spans="1:5" ht="20.5" customHeight="1">
      <c r="A576" s="70"/>
      <c r="D576" s="38"/>
      <c r="E576" s="38"/>
    </row>
    <row r="577" spans="1:5" ht="20.5" customHeight="1">
      <c r="A577" s="70"/>
      <c r="D577" s="38"/>
      <c r="E577" s="38"/>
    </row>
    <row r="578" spans="1:5" ht="20.5" customHeight="1">
      <c r="A578" s="70"/>
      <c r="D578" s="38"/>
      <c r="E578" s="38"/>
    </row>
    <row r="579" spans="1:5" ht="20.5" customHeight="1">
      <c r="A579" s="70"/>
      <c r="D579" s="38"/>
      <c r="E579" s="38"/>
    </row>
    <row r="580" spans="1:5" ht="20.5" customHeight="1">
      <c r="A580" s="70"/>
      <c r="D580" s="38"/>
      <c r="E580" s="38"/>
    </row>
    <row r="581" spans="1:5" ht="20.5" customHeight="1">
      <c r="A581" s="70"/>
      <c r="D581" s="38"/>
      <c r="E581" s="38"/>
    </row>
    <row r="582" spans="1:5" ht="20.5" customHeight="1">
      <c r="A582" s="70"/>
      <c r="D582" s="38"/>
      <c r="E582" s="38"/>
    </row>
    <row r="583" spans="1:5" ht="20.5" customHeight="1">
      <c r="A583" s="70"/>
      <c r="D583" s="38"/>
      <c r="E583" s="38"/>
    </row>
    <row r="584" spans="1:5" ht="20.5" customHeight="1">
      <c r="A584" s="70"/>
      <c r="D584" s="38"/>
      <c r="E584" s="38"/>
    </row>
    <row r="585" spans="1:5" ht="20.5" customHeight="1">
      <c r="A585" s="70"/>
      <c r="D585" s="38"/>
      <c r="E585" s="38"/>
    </row>
    <row r="586" spans="1:5" ht="20.5" customHeight="1">
      <c r="A586" s="70"/>
      <c r="D586" s="38"/>
      <c r="E586" s="38"/>
    </row>
    <row r="587" spans="1:5" ht="20.5" customHeight="1">
      <c r="A587" s="70"/>
      <c r="D587" s="38"/>
      <c r="E587" s="38"/>
    </row>
    <row r="588" spans="1:5" ht="20.5" customHeight="1">
      <c r="A588" s="70"/>
      <c r="D588" s="38"/>
      <c r="E588" s="38"/>
    </row>
    <row r="589" spans="1:5" ht="20.5" customHeight="1">
      <c r="A589" s="70"/>
      <c r="D589" s="38"/>
      <c r="E589" s="38"/>
    </row>
    <row r="590" spans="1:5" ht="20.5" customHeight="1">
      <c r="A590" s="70"/>
      <c r="D590" s="38"/>
      <c r="E590" s="38"/>
    </row>
    <row r="591" spans="1:5" ht="20.5" customHeight="1">
      <c r="A591" s="70"/>
      <c r="D591" s="38"/>
      <c r="E591" s="38"/>
    </row>
    <row r="592" spans="1:5" ht="20.5" customHeight="1">
      <c r="A592" s="70"/>
      <c r="D592" s="38"/>
      <c r="E592" s="38"/>
    </row>
    <row r="593" spans="1:5" ht="20.5" customHeight="1">
      <c r="A593" s="70"/>
      <c r="D593" s="38"/>
      <c r="E593" s="38"/>
    </row>
    <row r="594" spans="1:5" ht="20.5" customHeight="1">
      <c r="A594" s="70"/>
      <c r="D594" s="38"/>
      <c r="E594" s="38"/>
    </row>
    <row r="595" spans="1:5" ht="20.5" customHeight="1">
      <c r="A595" s="70"/>
      <c r="D595" s="38"/>
      <c r="E595" s="38"/>
    </row>
    <row r="596" spans="1:5" ht="20.5" customHeight="1">
      <c r="A596" s="70"/>
      <c r="D596" s="38"/>
      <c r="E596" s="38"/>
    </row>
    <row r="597" spans="1:5" ht="20.5" customHeight="1">
      <c r="A597" s="70"/>
      <c r="D597" s="38"/>
      <c r="E597" s="38"/>
    </row>
    <row r="598" spans="1:5" ht="20.5" customHeight="1">
      <c r="A598" s="70"/>
      <c r="D598" s="38"/>
      <c r="E598" s="38"/>
    </row>
    <row r="599" spans="1:5" ht="20.5" customHeight="1">
      <c r="A599" s="70"/>
      <c r="D599" s="38"/>
      <c r="E599" s="38"/>
    </row>
    <row r="600" spans="1:5" ht="20.5" customHeight="1">
      <c r="A600" s="70"/>
      <c r="D600" s="38"/>
      <c r="E600" s="38"/>
    </row>
    <row r="601" spans="1:5" ht="20.5" customHeight="1">
      <c r="A601" s="70"/>
      <c r="D601" s="38"/>
      <c r="E601" s="38"/>
    </row>
    <row r="602" spans="1:5" ht="20.5" customHeight="1">
      <c r="A602" s="70"/>
      <c r="D602" s="38"/>
      <c r="E602" s="38"/>
    </row>
    <row r="603" spans="1:5" ht="20.5" customHeight="1">
      <c r="A603" s="70"/>
      <c r="D603" s="38"/>
      <c r="E603" s="38"/>
    </row>
    <row r="604" spans="1:5" ht="20.5" customHeight="1">
      <c r="A604" s="70"/>
      <c r="D604" s="38"/>
      <c r="E604" s="38"/>
    </row>
    <row r="605" spans="1:5" ht="20.5" customHeight="1">
      <c r="A605" s="70"/>
      <c r="D605" s="38"/>
      <c r="E605" s="38"/>
    </row>
    <row r="606" spans="1:5" ht="20.5" customHeight="1">
      <c r="A606" s="70"/>
      <c r="D606" s="38"/>
      <c r="E606" s="38"/>
    </row>
    <row r="607" spans="1:5" ht="20.5" customHeight="1">
      <c r="A607" s="70"/>
      <c r="D607" s="38"/>
      <c r="E607" s="38"/>
    </row>
    <row r="608" spans="1:5" ht="20.5" customHeight="1">
      <c r="A608" s="70"/>
      <c r="D608" s="38"/>
      <c r="E608" s="38"/>
    </row>
    <row r="609" spans="1:5" ht="20.5" customHeight="1">
      <c r="A609" s="70"/>
      <c r="D609" s="38"/>
      <c r="E609" s="38"/>
    </row>
    <row r="610" spans="1:5" ht="20.5" customHeight="1">
      <c r="A610" s="70"/>
      <c r="D610" s="38"/>
      <c r="E610" s="38"/>
    </row>
    <row r="611" spans="1:5" ht="20.5" customHeight="1">
      <c r="A611" s="70"/>
      <c r="D611" s="38"/>
      <c r="E611" s="38"/>
    </row>
    <row r="612" spans="1:5" ht="20.5" customHeight="1">
      <c r="A612" s="70"/>
      <c r="D612" s="38"/>
      <c r="E612" s="38"/>
    </row>
    <row r="613" spans="1:5" ht="20.5" customHeight="1">
      <c r="A613" s="70"/>
      <c r="D613" s="38"/>
      <c r="E613" s="38"/>
    </row>
    <row r="614" spans="1:5" ht="20.5" customHeight="1">
      <c r="A614" s="70"/>
      <c r="D614" s="38"/>
      <c r="E614" s="38"/>
    </row>
    <row r="615" spans="1:5" ht="20.5" customHeight="1">
      <c r="A615" s="70"/>
      <c r="D615" s="38"/>
      <c r="E615" s="38"/>
    </row>
    <row r="616" spans="1:5" ht="20.5" customHeight="1">
      <c r="A616" s="70"/>
      <c r="D616" s="38"/>
      <c r="E616" s="38"/>
    </row>
    <row r="617" spans="1:5" ht="20.5" customHeight="1">
      <c r="A617" s="70"/>
      <c r="D617" s="38"/>
      <c r="E617" s="38"/>
    </row>
    <row r="618" spans="1:5" ht="20.5" customHeight="1">
      <c r="A618" s="70"/>
      <c r="D618" s="38"/>
      <c r="E618" s="38"/>
    </row>
    <row r="619" spans="1:5" ht="20.5" customHeight="1">
      <c r="A619" s="70"/>
      <c r="D619" s="38"/>
      <c r="E619" s="38"/>
    </row>
    <row r="620" spans="1:5" ht="20.5" customHeight="1">
      <c r="A620" s="70"/>
      <c r="D620" s="38"/>
      <c r="E620" s="38"/>
    </row>
    <row r="621" spans="1:5" ht="20.5" customHeight="1">
      <c r="A621" s="70"/>
      <c r="D621" s="38"/>
      <c r="E621" s="38"/>
    </row>
    <row r="622" spans="1:5" ht="20.5" customHeight="1">
      <c r="A622" s="70"/>
      <c r="D622" s="38"/>
      <c r="E622" s="38"/>
    </row>
    <row r="623" spans="1:5" ht="20.5" customHeight="1">
      <c r="A623" s="70"/>
      <c r="D623" s="38"/>
      <c r="E623" s="38"/>
    </row>
    <row r="624" spans="1:5" ht="20.5" customHeight="1">
      <c r="A624" s="70"/>
      <c r="D624" s="38"/>
      <c r="E624" s="38"/>
    </row>
    <row r="625" spans="1:5" ht="20.5" customHeight="1">
      <c r="A625" s="70"/>
      <c r="D625" s="38"/>
      <c r="E625" s="38"/>
    </row>
    <row r="626" spans="1:5" ht="20.5" customHeight="1">
      <c r="A626" s="70"/>
      <c r="D626" s="38"/>
      <c r="E626" s="38"/>
    </row>
    <row r="627" spans="1:5" ht="20.5" customHeight="1">
      <c r="A627" s="70"/>
      <c r="D627" s="38"/>
      <c r="E627" s="38"/>
    </row>
    <row r="628" spans="1:5" ht="20.5" customHeight="1">
      <c r="A628" s="70"/>
      <c r="D628" s="38"/>
      <c r="E628" s="38"/>
    </row>
    <row r="629" spans="1:5" ht="20.5" customHeight="1">
      <c r="A629" s="70"/>
      <c r="D629" s="38"/>
      <c r="E629" s="38"/>
    </row>
    <row r="630" spans="1:5" ht="20.5" customHeight="1">
      <c r="A630" s="70"/>
      <c r="D630" s="38"/>
      <c r="E630" s="38"/>
    </row>
    <row r="631" spans="1:5" ht="20.5" customHeight="1">
      <c r="A631" s="70"/>
      <c r="D631" s="38"/>
      <c r="E631" s="38"/>
    </row>
    <row r="632" spans="1:5" ht="20.5" customHeight="1">
      <c r="A632" s="70"/>
      <c r="D632" s="38"/>
      <c r="E632" s="38"/>
    </row>
    <row r="633" spans="1:5" ht="20.5" customHeight="1">
      <c r="A633" s="70"/>
      <c r="D633" s="38"/>
      <c r="E633" s="38"/>
    </row>
    <row r="634" spans="1:5" ht="20.5" customHeight="1">
      <c r="A634" s="70"/>
      <c r="D634" s="38"/>
      <c r="E634" s="38"/>
    </row>
    <row r="635" spans="1:5" ht="20.5" customHeight="1">
      <c r="A635" s="70"/>
      <c r="D635" s="38"/>
      <c r="E635" s="38"/>
    </row>
    <row r="636" spans="1:5" ht="20.5" customHeight="1">
      <c r="A636" s="70"/>
      <c r="D636" s="38"/>
      <c r="E636" s="38"/>
    </row>
    <row r="637" spans="1:5" ht="20.5" customHeight="1">
      <c r="A637" s="70"/>
      <c r="D637" s="38"/>
      <c r="E637" s="38"/>
    </row>
    <row r="638" spans="1:5" ht="20.5" customHeight="1">
      <c r="A638" s="70"/>
      <c r="D638" s="38"/>
      <c r="E638" s="38"/>
    </row>
    <row r="639" spans="1:5" ht="20.5" customHeight="1">
      <c r="A639" s="70"/>
      <c r="D639" s="38"/>
      <c r="E639" s="38"/>
    </row>
    <row r="640" spans="1:5" ht="20.5" customHeight="1">
      <c r="A640" s="70"/>
      <c r="D640" s="38"/>
      <c r="E640" s="38"/>
    </row>
    <row r="641" spans="1:5" ht="20.5" customHeight="1">
      <c r="A641" s="70"/>
      <c r="D641" s="38"/>
      <c r="E641" s="38"/>
    </row>
    <row r="642" spans="1:5" ht="20.5" customHeight="1">
      <c r="A642" s="70"/>
      <c r="D642" s="38"/>
      <c r="E642" s="38"/>
    </row>
    <row r="643" spans="1:5" ht="20.5" customHeight="1">
      <c r="A643" s="70"/>
      <c r="D643" s="38"/>
      <c r="E643" s="38"/>
    </row>
    <row r="644" spans="1:5" ht="20.5" customHeight="1">
      <c r="A644" s="70"/>
      <c r="D644" s="38"/>
      <c r="E644" s="38"/>
    </row>
    <row r="645" spans="1:5" ht="20.5" customHeight="1">
      <c r="A645" s="70"/>
      <c r="D645" s="38"/>
      <c r="E645" s="38"/>
    </row>
    <row r="646" spans="1:5" ht="20.5" customHeight="1">
      <c r="A646" s="70"/>
      <c r="D646" s="38"/>
      <c r="E646" s="38"/>
    </row>
    <row r="647" spans="1:5" ht="20.5" customHeight="1">
      <c r="A647" s="70"/>
      <c r="D647" s="38"/>
      <c r="E647" s="38"/>
    </row>
    <row r="648" spans="1:5" ht="20.5" customHeight="1">
      <c r="A648" s="70"/>
      <c r="D648" s="38"/>
      <c r="E648" s="38"/>
    </row>
    <row r="649" spans="1:5" ht="20.5" customHeight="1">
      <c r="A649" s="70"/>
      <c r="D649" s="38"/>
      <c r="E649" s="38"/>
    </row>
    <row r="650" spans="1:5" ht="20.5" customHeight="1">
      <c r="A650" s="70"/>
      <c r="D650" s="38"/>
      <c r="E650" s="38"/>
    </row>
    <row r="651" spans="1:5" ht="20.5" customHeight="1">
      <c r="A651" s="70"/>
      <c r="D651" s="38"/>
      <c r="E651" s="38"/>
    </row>
    <row r="652" spans="1:5" ht="20.5" customHeight="1">
      <c r="A652" s="70"/>
      <c r="D652" s="38"/>
      <c r="E652" s="38"/>
    </row>
    <row r="653" spans="1:5" ht="20.5" customHeight="1">
      <c r="A653" s="70"/>
      <c r="D653" s="38"/>
      <c r="E653" s="38"/>
    </row>
    <row r="654" spans="1:5" ht="20.5" customHeight="1">
      <c r="A654" s="70"/>
      <c r="D654" s="38"/>
      <c r="E654" s="38"/>
    </row>
    <row r="655" spans="1:5" ht="20.5" customHeight="1">
      <c r="A655" s="70"/>
      <c r="D655" s="38"/>
      <c r="E655" s="38"/>
    </row>
    <row r="656" spans="1:5" ht="20.5" customHeight="1">
      <c r="A656" s="70"/>
      <c r="D656" s="38"/>
      <c r="E656" s="38"/>
    </row>
    <row r="657" spans="1:5" ht="20.5" customHeight="1">
      <c r="A657" s="70"/>
      <c r="D657" s="38"/>
      <c r="E657" s="38"/>
    </row>
    <row r="658" spans="1:5" ht="20.5" customHeight="1">
      <c r="A658" s="70"/>
      <c r="D658" s="38"/>
      <c r="E658" s="38"/>
    </row>
    <row r="659" spans="1:5" ht="20.5" customHeight="1">
      <c r="A659" s="70"/>
      <c r="D659" s="38"/>
      <c r="E659" s="38"/>
    </row>
    <row r="660" spans="1:5" ht="20.5" customHeight="1">
      <c r="A660" s="70"/>
      <c r="D660" s="38"/>
      <c r="E660" s="38"/>
    </row>
    <row r="661" spans="1:5" ht="20.5" customHeight="1">
      <c r="A661" s="70"/>
      <c r="D661" s="38"/>
      <c r="E661" s="38"/>
    </row>
    <row r="662" spans="1:5" ht="20.5" customHeight="1">
      <c r="A662" s="70"/>
      <c r="D662" s="38"/>
      <c r="E662" s="38"/>
    </row>
    <row r="663" spans="1:5" ht="20.5" customHeight="1">
      <c r="A663" s="70"/>
      <c r="D663" s="38"/>
      <c r="E663" s="38"/>
    </row>
    <row r="664" spans="1:5" ht="20.5" customHeight="1">
      <c r="A664" s="70"/>
      <c r="D664" s="38"/>
      <c r="E664" s="38"/>
    </row>
    <row r="665" spans="1:5" ht="20.5" customHeight="1">
      <c r="A665" s="70"/>
      <c r="D665" s="38"/>
      <c r="E665" s="38"/>
    </row>
    <row r="666" spans="1:5" ht="20.5" customHeight="1">
      <c r="A666" s="70"/>
      <c r="D666" s="38"/>
      <c r="E666" s="38"/>
    </row>
    <row r="667" spans="1:5" ht="20.5" customHeight="1">
      <c r="A667" s="70"/>
      <c r="D667" s="38"/>
      <c r="E667" s="38"/>
    </row>
    <row r="668" spans="1:5" ht="20.5" customHeight="1">
      <c r="A668" s="70"/>
      <c r="D668" s="38"/>
      <c r="E668" s="38"/>
    </row>
    <row r="669" spans="1:5" ht="20.5" customHeight="1">
      <c r="A669" s="70"/>
      <c r="D669" s="38"/>
      <c r="E669" s="38"/>
    </row>
    <row r="670" spans="1:5" ht="20.5" customHeight="1">
      <c r="A670" s="70"/>
      <c r="D670" s="38"/>
      <c r="E670" s="38"/>
    </row>
    <row r="671" spans="1:5" ht="20.5" customHeight="1">
      <c r="A671" s="70"/>
      <c r="D671" s="38"/>
      <c r="E671" s="38"/>
    </row>
    <row r="672" spans="1:5" ht="20.5" customHeight="1">
      <c r="A672" s="70"/>
      <c r="D672" s="38"/>
      <c r="E672" s="38"/>
    </row>
    <row r="673" spans="1:5" ht="20.5" customHeight="1">
      <c r="A673" s="70"/>
      <c r="D673" s="38"/>
      <c r="E673" s="38"/>
    </row>
    <row r="674" spans="1:5" ht="20.5" customHeight="1">
      <c r="A674" s="70"/>
      <c r="D674" s="38"/>
      <c r="E674" s="38"/>
    </row>
    <row r="675" spans="1:5" ht="20.5" customHeight="1">
      <c r="A675" s="70"/>
      <c r="D675" s="38"/>
      <c r="E675" s="38"/>
    </row>
    <row r="676" spans="1:5" ht="20.5" customHeight="1">
      <c r="A676" s="70"/>
      <c r="D676" s="38"/>
      <c r="E676" s="38"/>
    </row>
    <row r="677" spans="1:5" ht="20.5" customHeight="1">
      <c r="A677" s="70"/>
      <c r="D677" s="38"/>
      <c r="E677" s="38"/>
    </row>
    <row r="678" spans="1:5" ht="20.5" customHeight="1">
      <c r="A678" s="70"/>
      <c r="D678" s="38"/>
      <c r="E678" s="38"/>
    </row>
    <row r="679" spans="1:5" ht="20.5" customHeight="1">
      <c r="A679" s="70"/>
      <c r="D679" s="38"/>
      <c r="E679" s="38"/>
    </row>
    <row r="680" spans="1:5" ht="20.5" customHeight="1">
      <c r="A680" s="70"/>
      <c r="D680" s="38"/>
      <c r="E680" s="38"/>
    </row>
    <row r="681" spans="1:5" ht="20.5" customHeight="1">
      <c r="A681" s="70"/>
      <c r="D681" s="38"/>
      <c r="E681" s="38"/>
    </row>
    <row r="682" spans="1:5" ht="20.5" customHeight="1">
      <c r="A682" s="70"/>
      <c r="D682" s="38"/>
      <c r="E682" s="38"/>
    </row>
    <row r="683" spans="1:5" ht="20.5" customHeight="1">
      <c r="A683" s="70"/>
      <c r="D683" s="38"/>
      <c r="E683" s="38"/>
    </row>
    <row r="684" spans="1:5" ht="20.5" customHeight="1">
      <c r="A684" s="70"/>
      <c r="D684" s="38"/>
      <c r="E684" s="38"/>
    </row>
    <row r="685" spans="1:5" ht="20.5" customHeight="1">
      <c r="A685" s="70"/>
      <c r="D685" s="38"/>
      <c r="E685" s="38"/>
    </row>
    <row r="686" spans="1:5" ht="20.5" customHeight="1">
      <c r="A686" s="70"/>
      <c r="D686" s="38"/>
      <c r="E686" s="38"/>
    </row>
    <row r="687" spans="1:5" ht="20.5" customHeight="1">
      <c r="A687" s="70"/>
      <c r="D687" s="38"/>
      <c r="E687" s="38"/>
    </row>
    <row r="688" spans="1:5" ht="20.5" customHeight="1">
      <c r="A688" s="70"/>
      <c r="D688" s="38"/>
      <c r="E688" s="38"/>
    </row>
    <row r="689" spans="1:5" ht="20.5" customHeight="1">
      <c r="A689" s="70"/>
      <c r="D689" s="38"/>
      <c r="E689" s="38"/>
    </row>
    <row r="690" spans="1:5" ht="20.5" customHeight="1">
      <c r="A690" s="70"/>
      <c r="D690" s="38"/>
      <c r="E690" s="38"/>
    </row>
    <row r="691" spans="1:5" ht="20.5" customHeight="1">
      <c r="A691" s="70"/>
      <c r="D691" s="38"/>
      <c r="E691" s="38"/>
    </row>
    <row r="692" spans="1:5" ht="20.5" customHeight="1">
      <c r="A692" s="70"/>
      <c r="D692" s="38"/>
      <c r="E692" s="38"/>
    </row>
    <row r="693" spans="1:5" ht="20.5" customHeight="1">
      <c r="A693" s="70"/>
      <c r="D693" s="38"/>
      <c r="E693" s="38"/>
    </row>
    <row r="694" spans="1:5" ht="20.5" customHeight="1">
      <c r="A694" s="70"/>
      <c r="D694" s="38"/>
      <c r="E694" s="38"/>
    </row>
    <row r="695" spans="1:5" ht="20.5" customHeight="1">
      <c r="A695" s="70"/>
      <c r="D695" s="38"/>
      <c r="E695" s="38"/>
    </row>
    <row r="696" spans="1:5" ht="20.5" customHeight="1">
      <c r="A696" s="70"/>
      <c r="D696" s="38"/>
      <c r="E696" s="38"/>
    </row>
    <row r="697" spans="1:5" ht="20.5" customHeight="1">
      <c r="A697" s="70"/>
      <c r="D697" s="38"/>
      <c r="E697" s="38"/>
    </row>
    <row r="698" spans="1:5" ht="20.5" customHeight="1">
      <c r="A698" s="70"/>
      <c r="D698" s="38"/>
      <c r="E698" s="38"/>
    </row>
    <row r="699" spans="1:5" ht="20.5" customHeight="1">
      <c r="A699" s="70"/>
      <c r="D699" s="38"/>
      <c r="E699" s="38"/>
    </row>
    <row r="700" spans="1:5" ht="20.5" customHeight="1">
      <c r="A700" s="70"/>
      <c r="D700" s="38"/>
      <c r="E700" s="38"/>
    </row>
    <row r="701" spans="1:5" ht="20.5" customHeight="1">
      <c r="A701" s="70"/>
      <c r="D701" s="38"/>
      <c r="E701" s="38"/>
    </row>
    <row r="702" spans="1:5" ht="20.5" customHeight="1">
      <c r="A702" s="70"/>
      <c r="D702" s="38"/>
      <c r="E702" s="38"/>
    </row>
    <row r="703" spans="1:5" ht="20.5" customHeight="1">
      <c r="A703" s="70"/>
      <c r="D703" s="38"/>
      <c r="E703" s="38"/>
    </row>
    <row r="704" spans="1:5" ht="20.5" customHeight="1">
      <c r="A704" s="70"/>
      <c r="D704" s="38"/>
      <c r="E704" s="38"/>
    </row>
    <row r="705" spans="1:5" ht="20.5" customHeight="1">
      <c r="A705" s="70"/>
      <c r="D705" s="38"/>
      <c r="E705" s="38"/>
    </row>
    <row r="706" spans="1:5" ht="20.5" customHeight="1">
      <c r="A706" s="70"/>
      <c r="D706" s="38"/>
      <c r="E706" s="38"/>
    </row>
    <row r="707" spans="1:5" ht="20.5" customHeight="1">
      <c r="A707" s="70"/>
      <c r="D707" s="38"/>
      <c r="E707" s="38"/>
    </row>
    <row r="708" spans="1:5" ht="20.5" customHeight="1">
      <c r="A708" s="70"/>
      <c r="D708" s="38"/>
      <c r="E708" s="38"/>
    </row>
    <row r="709" spans="1:5" ht="20.5" customHeight="1">
      <c r="A709" s="70"/>
      <c r="D709" s="38"/>
      <c r="E709" s="38"/>
    </row>
    <row r="710" spans="1:5" ht="20.5" customHeight="1">
      <c r="A710" s="70"/>
      <c r="D710" s="38"/>
      <c r="E710" s="38"/>
    </row>
    <row r="711" spans="1:5" ht="20.5" customHeight="1">
      <c r="A711" s="70"/>
      <c r="D711" s="38"/>
      <c r="E711" s="38"/>
    </row>
    <row r="712" spans="1:5" ht="20.5" customHeight="1">
      <c r="A712" s="70"/>
      <c r="D712" s="38"/>
      <c r="E712" s="38"/>
    </row>
    <row r="713" spans="1:5" ht="20.5" customHeight="1">
      <c r="A713" s="70"/>
      <c r="D713" s="38"/>
      <c r="E713" s="38"/>
    </row>
    <row r="714" spans="1:5" ht="20.5" customHeight="1">
      <c r="A714" s="70"/>
      <c r="D714" s="38"/>
      <c r="E714" s="38"/>
    </row>
    <row r="715" spans="1:5" ht="20.5" customHeight="1">
      <c r="A715" s="70"/>
      <c r="D715" s="38"/>
      <c r="E715" s="38"/>
    </row>
    <row r="716" spans="1:5" ht="20.5" customHeight="1">
      <c r="A716" s="70"/>
      <c r="D716" s="38"/>
      <c r="E716" s="38"/>
    </row>
    <row r="717" spans="1:5" ht="20.5" customHeight="1">
      <c r="A717" s="70"/>
      <c r="D717" s="38"/>
      <c r="E717" s="38"/>
    </row>
    <row r="718" spans="1:5" ht="20.5" customHeight="1">
      <c r="A718" s="70"/>
      <c r="D718" s="38"/>
      <c r="E718" s="38"/>
    </row>
    <row r="719" spans="1:5" ht="20.5" customHeight="1">
      <c r="A719" s="70"/>
      <c r="D719" s="38"/>
      <c r="E719" s="38"/>
    </row>
    <row r="720" spans="1:5" ht="20.5" customHeight="1">
      <c r="A720" s="70"/>
      <c r="D720" s="38"/>
      <c r="E720" s="38"/>
    </row>
    <row r="721" spans="1:5" ht="20.5" customHeight="1">
      <c r="A721" s="70"/>
      <c r="D721" s="38"/>
      <c r="E721" s="38"/>
    </row>
    <row r="722" spans="1:5" ht="20.5" customHeight="1">
      <c r="A722" s="70"/>
      <c r="D722" s="38"/>
      <c r="E722" s="38"/>
    </row>
    <row r="723" spans="1:5" ht="20.5" customHeight="1">
      <c r="A723" s="70"/>
      <c r="D723" s="38"/>
      <c r="E723" s="38"/>
    </row>
    <row r="724" spans="1:5" ht="20.5" customHeight="1">
      <c r="A724" s="70"/>
      <c r="D724" s="38"/>
      <c r="E724" s="38"/>
    </row>
    <row r="725" spans="1:5" ht="20.5" customHeight="1">
      <c r="A725" s="70"/>
      <c r="D725" s="38"/>
      <c r="E725" s="38"/>
    </row>
    <row r="726" spans="1:5" ht="20.5" customHeight="1">
      <c r="A726" s="70"/>
      <c r="D726" s="38"/>
      <c r="E726" s="38"/>
    </row>
    <row r="727" spans="1:5" ht="20.5" customHeight="1">
      <c r="A727" s="70"/>
      <c r="D727" s="38"/>
      <c r="E727" s="38"/>
    </row>
    <row r="728" spans="1:5" ht="20.5" customHeight="1">
      <c r="A728" s="70"/>
      <c r="D728" s="38"/>
      <c r="E728" s="38"/>
    </row>
    <row r="729" spans="1:5" ht="20.5" customHeight="1">
      <c r="A729" s="70"/>
      <c r="D729" s="38"/>
      <c r="E729" s="38"/>
    </row>
    <row r="730" spans="1:5" ht="20.5" customHeight="1">
      <c r="A730" s="70"/>
      <c r="D730" s="38"/>
      <c r="E730" s="38"/>
    </row>
    <row r="731" spans="1:5" ht="20.5" customHeight="1">
      <c r="A731" s="70"/>
      <c r="D731" s="38"/>
      <c r="E731" s="38"/>
    </row>
    <row r="732" spans="1:5" ht="20.5" customHeight="1">
      <c r="A732" s="70"/>
      <c r="D732" s="38"/>
      <c r="E732" s="38"/>
    </row>
    <row r="733" spans="1:5" ht="20.5" customHeight="1">
      <c r="A733" s="70"/>
      <c r="D733" s="38"/>
      <c r="E733" s="38"/>
    </row>
    <row r="734" spans="1:5" ht="20.5" customHeight="1">
      <c r="A734" s="70"/>
      <c r="D734" s="38"/>
      <c r="E734" s="38"/>
    </row>
    <row r="735" spans="1:5" ht="20.5" customHeight="1">
      <c r="A735" s="70"/>
      <c r="D735" s="38"/>
      <c r="E735" s="38"/>
    </row>
    <row r="736" spans="1:5" ht="20.5" customHeight="1">
      <c r="A736" s="70"/>
      <c r="D736" s="38"/>
      <c r="E736" s="38"/>
    </row>
    <row r="737" spans="1:5" ht="20.5" customHeight="1">
      <c r="A737" s="70"/>
      <c r="D737" s="38"/>
      <c r="E737" s="38"/>
    </row>
    <row r="738" spans="1:5" ht="20.5" customHeight="1">
      <c r="A738" s="70"/>
      <c r="D738" s="38"/>
      <c r="E738" s="38"/>
    </row>
    <row r="739" spans="1:5" ht="20.5" customHeight="1">
      <c r="A739" s="70"/>
      <c r="D739" s="38"/>
      <c r="E739" s="38"/>
    </row>
    <row r="740" spans="1:5" ht="20.5" customHeight="1">
      <c r="A740" s="70"/>
      <c r="D740" s="38"/>
      <c r="E740" s="38"/>
    </row>
    <row r="741" spans="1:5" ht="20.5" customHeight="1">
      <c r="A741" s="70"/>
      <c r="D741" s="38"/>
      <c r="E741" s="38"/>
    </row>
    <row r="742" spans="1:5" ht="20.5" customHeight="1">
      <c r="A742" s="70"/>
      <c r="D742" s="38"/>
      <c r="E742" s="38"/>
    </row>
    <row r="743" spans="1:5" ht="20.5" customHeight="1">
      <c r="A743" s="70"/>
      <c r="D743" s="38"/>
      <c r="E743" s="38"/>
    </row>
    <row r="744" spans="1:5" ht="20.5" customHeight="1">
      <c r="A744" s="70"/>
      <c r="D744" s="38"/>
      <c r="E744" s="38"/>
    </row>
    <row r="745" spans="1:5" ht="20.5" customHeight="1">
      <c r="A745" s="70"/>
      <c r="D745" s="38"/>
      <c r="E745" s="38"/>
    </row>
    <row r="746" spans="1:5" ht="20.5" customHeight="1">
      <c r="A746" s="70"/>
      <c r="D746" s="38"/>
      <c r="E746" s="38"/>
    </row>
    <row r="747" spans="1:5" ht="20.5" customHeight="1">
      <c r="A747" s="70"/>
      <c r="D747" s="38"/>
      <c r="E747" s="38"/>
    </row>
    <row r="748" spans="1:5" ht="20.5" customHeight="1">
      <c r="A748" s="70"/>
      <c r="D748" s="38"/>
      <c r="E748" s="38"/>
    </row>
    <row r="749" spans="1:5" ht="20.5" customHeight="1">
      <c r="A749" s="70"/>
      <c r="D749" s="38"/>
      <c r="E749" s="38"/>
    </row>
    <row r="750" spans="1:5" ht="20.5" customHeight="1">
      <c r="A750" s="70"/>
      <c r="D750" s="38"/>
      <c r="E750" s="38"/>
    </row>
    <row r="751" spans="1:5" ht="20.5" customHeight="1">
      <c r="A751" s="70"/>
      <c r="D751" s="38"/>
      <c r="E751" s="38"/>
    </row>
    <row r="752" spans="1:5" ht="20.5" customHeight="1">
      <c r="A752" s="70"/>
      <c r="D752" s="38"/>
      <c r="E752" s="38"/>
    </row>
    <row r="753" spans="1:5" ht="20.5" customHeight="1">
      <c r="A753" s="70"/>
      <c r="D753" s="38"/>
      <c r="E753" s="38"/>
    </row>
    <row r="754" spans="1:5" ht="20.5" customHeight="1">
      <c r="A754" s="70"/>
      <c r="D754" s="38"/>
      <c r="E754" s="38"/>
    </row>
    <row r="755" spans="1:5" ht="20.5" customHeight="1">
      <c r="A755" s="70"/>
      <c r="D755" s="38"/>
      <c r="E755" s="38"/>
    </row>
    <row r="756" spans="1:5" ht="20.5" customHeight="1">
      <c r="A756" s="70"/>
      <c r="D756" s="38"/>
      <c r="E756" s="38"/>
    </row>
    <row r="757" spans="1:5" ht="20.5" customHeight="1">
      <c r="A757" s="70"/>
      <c r="D757" s="38"/>
      <c r="E757" s="38"/>
    </row>
    <row r="758" spans="1:5" ht="20.5" customHeight="1">
      <c r="A758" s="70"/>
      <c r="D758" s="38"/>
      <c r="E758" s="38"/>
    </row>
    <row r="759" spans="1:5" ht="20.5" customHeight="1">
      <c r="A759" s="70"/>
      <c r="D759" s="38"/>
      <c r="E759" s="38"/>
    </row>
    <row r="760" spans="1:5" ht="20.5" customHeight="1">
      <c r="A760" s="70"/>
      <c r="D760" s="38"/>
      <c r="E760" s="38"/>
    </row>
    <row r="761" spans="1:5" ht="20.5" customHeight="1">
      <c r="A761" s="70"/>
      <c r="D761" s="38"/>
      <c r="E761" s="38"/>
    </row>
    <row r="762" spans="1:5" ht="20.5" customHeight="1">
      <c r="A762" s="70"/>
      <c r="D762" s="38"/>
      <c r="E762" s="38"/>
    </row>
    <row r="763" spans="1:5" ht="20.5" customHeight="1">
      <c r="A763" s="70"/>
      <c r="D763" s="38"/>
      <c r="E763" s="38"/>
    </row>
    <row r="764" spans="1:5" ht="20.5" customHeight="1">
      <c r="A764" s="70"/>
      <c r="D764" s="38"/>
      <c r="E764" s="38"/>
    </row>
    <row r="765" spans="1:5" ht="20.5" customHeight="1">
      <c r="A765" s="70"/>
      <c r="D765" s="38"/>
      <c r="E765" s="38"/>
    </row>
    <row r="766" spans="1:5" ht="20.5" customHeight="1">
      <c r="A766" s="70"/>
      <c r="D766" s="38"/>
      <c r="E766" s="38"/>
    </row>
    <row r="767" spans="1:5" ht="20.5" customHeight="1">
      <c r="A767" s="70"/>
      <c r="D767" s="38"/>
      <c r="E767" s="38"/>
    </row>
    <row r="768" spans="1:5" ht="20.5" customHeight="1">
      <c r="A768" s="70"/>
      <c r="D768" s="38"/>
      <c r="E768" s="38"/>
    </row>
    <row r="769" spans="1:5" ht="20.5" customHeight="1">
      <c r="A769" s="70"/>
      <c r="D769" s="38"/>
      <c r="E769" s="38"/>
    </row>
    <row r="770" spans="1:5" ht="20.5" customHeight="1">
      <c r="A770" s="70"/>
      <c r="D770" s="38"/>
      <c r="E770" s="38"/>
    </row>
    <row r="771" spans="1:5" ht="20.5" customHeight="1">
      <c r="A771" s="70"/>
      <c r="D771" s="38"/>
      <c r="E771" s="38"/>
    </row>
    <row r="772" spans="1:5" ht="20.5" customHeight="1">
      <c r="A772" s="70"/>
      <c r="D772" s="38"/>
      <c r="E772" s="38"/>
    </row>
    <row r="773" spans="1:5" ht="20.5" customHeight="1">
      <c r="A773" s="70"/>
      <c r="D773" s="38"/>
      <c r="E773" s="38"/>
    </row>
    <row r="774" spans="1:5" ht="20.5" customHeight="1">
      <c r="A774" s="70"/>
      <c r="D774" s="38"/>
      <c r="E774" s="38"/>
    </row>
  </sheetData>
  <autoFilter ref="A1:G178"/>
  <phoneticPr fontId="3" type="noConversion"/>
  <conditionalFormatting sqref="B65 B116:B117 B130:B133 B157 B173:B174 B1:B9 B68 B70:B92 B120 B178:B766 B13:B16">
    <cfRule type="timePeriod" dxfId="13" priority="41" timePeriod="today">
      <formula>FLOOR(B1,1)=TODAY()</formula>
    </cfRule>
  </conditionalFormatting>
  <conditionalFormatting sqref="C74">
    <cfRule type="timePeriod" dxfId="12" priority="40" timePeriod="today">
      <formula>FLOOR(C74,1)=TODAY()</formula>
    </cfRule>
  </conditionalFormatting>
  <conditionalFormatting sqref="B139:B141">
    <cfRule type="timePeriod" dxfId="11" priority="27" timePeriod="today">
      <formula>FLOOR(B139,1)=TODAY()</formula>
    </cfRule>
  </conditionalFormatting>
  <conditionalFormatting sqref="B142:B143">
    <cfRule type="timePeriod" dxfId="10" priority="26" timePeriod="today">
      <formula>FLOOR(B142,1)=TODAY()</formula>
    </cfRule>
  </conditionalFormatting>
  <conditionalFormatting sqref="B145:B152">
    <cfRule type="timePeriod" dxfId="9" priority="25" timePeriod="today">
      <formula>FLOOR(B145,1)=TODAY()</formula>
    </cfRule>
  </conditionalFormatting>
  <conditionalFormatting sqref="B153:B155">
    <cfRule type="timePeriod" dxfId="8" priority="24" timePeriod="today">
      <formula>FLOOR(B153,1)=TODAY()</formula>
    </cfRule>
  </conditionalFormatting>
  <conditionalFormatting sqref="B156">
    <cfRule type="timePeriod" dxfId="7" priority="23" timePeriod="today">
      <formula>FLOOR(B156,1)=TODAY()</formula>
    </cfRule>
  </conditionalFormatting>
  <conditionalFormatting sqref="B158">
    <cfRule type="timePeriod" dxfId="6" priority="22" timePeriod="today">
      <formula>FLOOR(B158,1)=TODAY()</formula>
    </cfRule>
  </conditionalFormatting>
  <conditionalFormatting sqref="B166:B172">
    <cfRule type="timePeriod" dxfId="5" priority="20" timePeriod="today">
      <formula>FLOOR(B166,1)=TODAY()</formula>
    </cfRule>
  </conditionalFormatting>
  <conditionalFormatting sqref="B17:B25">
    <cfRule type="timePeriod" dxfId="4" priority="15" timePeriod="today">
      <formula>FLOOR(B17,1)=TODAY()</formula>
    </cfRule>
  </conditionalFormatting>
  <conditionalFormatting sqref="B93:B94">
    <cfRule type="timePeriod" dxfId="3" priority="7" timePeriod="today">
      <formula>FLOOR(B93,1)=TODAY()</formula>
    </cfRule>
  </conditionalFormatting>
  <conditionalFormatting sqref="B95:B97">
    <cfRule type="timePeriod" dxfId="2" priority="6" timePeriod="today">
      <formula>FLOOR(B95,1)=TODAY()</formula>
    </cfRule>
  </conditionalFormatting>
  <conditionalFormatting sqref="B118:B119">
    <cfRule type="timePeriod" dxfId="1" priority="2" timePeriod="today">
      <formula>FLOOR(B118,1)=TODAY()</formula>
    </cfRule>
  </conditionalFormatting>
  <conditionalFormatting sqref="B175:B177">
    <cfRule type="timePeriod" dxfId="0" priority="1" timePeriod="today">
      <formula>FLOOR(B175,1)=TODAY()</formula>
    </cfRule>
  </conditionalFormatting>
  <hyperlinks>
    <hyperlink ref="C96" r:id="rId1" display="109年度九年級第二次被習考成績進步獎@100*31人"/>
    <hyperlink ref="C131" r:id="rId2"/>
    <hyperlink ref="C151" r:id="rId3"/>
    <hyperlink ref="C175" r:id="rId4"/>
  </hyperlinks>
  <pageMargins left="0.70866141732283472" right="0.70866141732283472" top="0.74803149606299213" bottom="0.74803149606299213" header="0.31496062992125984" footer="0.31496062992125984"/>
  <pageSetup paperSize="9" scale="60" fitToHeight="0" orientation="portrait" r:id="rId5"/>
  <headerFooter>
    <oddHeader>&amp;C臺北市興雅國民中學學生家長會-109學年度家長會收支表(華南銀行)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40"/>
  <sheetViews>
    <sheetView topLeftCell="A7" zoomScale="40" zoomScaleNormal="40" workbookViewId="0">
      <selection activeCell="AD11" sqref="AD11"/>
    </sheetView>
  </sheetViews>
  <sheetFormatPr defaultColWidth="8.6328125" defaultRowHeight="31"/>
  <cols>
    <col min="1" max="1" width="8.6328125" style="58"/>
    <col min="2" max="2" width="28.453125" style="58" customWidth="1"/>
    <col min="3" max="3" width="40.81640625" style="58" customWidth="1"/>
    <col min="4" max="4" width="21.81640625" style="58" customWidth="1"/>
    <col min="5" max="5" width="32.36328125" style="58" customWidth="1"/>
    <col min="6" max="7" width="8.6328125" style="58"/>
    <col min="8" max="8" width="16.08984375" style="58" hidden="1" customWidth="1"/>
    <col min="9" max="16384" width="8.6328125" style="58"/>
  </cols>
  <sheetData>
    <row r="2" spans="2:7">
      <c r="B2" s="55" t="s">
        <v>485</v>
      </c>
      <c r="C2" s="56"/>
      <c r="D2" s="56"/>
      <c r="E2" s="57"/>
      <c r="G2" s="58" t="s">
        <v>726</v>
      </c>
    </row>
    <row r="3" spans="2:7">
      <c r="B3" s="56"/>
      <c r="C3" s="56"/>
      <c r="D3" s="56"/>
      <c r="E3" s="57"/>
      <c r="G3" s="58" t="s">
        <v>727</v>
      </c>
    </row>
    <row r="4" spans="2:7">
      <c r="B4" s="56" t="s">
        <v>6</v>
      </c>
      <c r="C4" s="56"/>
      <c r="D4" s="56"/>
      <c r="E4" s="57">
        <v>4400283</v>
      </c>
    </row>
    <row r="5" spans="2:7">
      <c r="B5" s="56"/>
      <c r="C5" s="56"/>
      <c r="D5" s="56"/>
      <c r="E5" s="57"/>
    </row>
    <row r="6" spans="2:7">
      <c r="B6" s="56" t="s">
        <v>481</v>
      </c>
      <c r="C6" s="56"/>
      <c r="D6" s="56"/>
      <c r="E6" s="57"/>
    </row>
    <row r="7" spans="2:7">
      <c r="B7" s="56"/>
      <c r="C7" s="56" t="s">
        <v>195</v>
      </c>
      <c r="D7" s="56"/>
      <c r="E7" s="57">
        <v>271590</v>
      </c>
    </row>
    <row r="8" spans="2:7">
      <c r="B8" s="56"/>
      <c r="C8" s="56" t="s">
        <v>486</v>
      </c>
      <c r="D8" s="56"/>
      <c r="E8" s="57">
        <v>21005</v>
      </c>
    </row>
    <row r="9" spans="2:7">
      <c r="B9" s="56"/>
      <c r="C9" s="56" t="s">
        <v>607</v>
      </c>
      <c r="D9" s="56"/>
      <c r="E9" s="57">
        <v>1099336</v>
      </c>
    </row>
    <row r="10" spans="2:7">
      <c r="B10" s="56"/>
      <c r="C10" s="56" t="s">
        <v>487</v>
      </c>
      <c r="D10" s="56"/>
      <c r="E10" s="57">
        <v>1048</v>
      </c>
    </row>
    <row r="11" spans="2:7">
      <c r="B11" s="56"/>
      <c r="C11" s="56" t="s">
        <v>220</v>
      </c>
      <c r="D11" s="56"/>
      <c r="E11" s="57">
        <v>3745</v>
      </c>
    </row>
    <row r="12" spans="2:7">
      <c r="B12" s="56"/>
      <c r="C12" s="56" t="s">
        <v>196</v>
      </c>
      <c r="D12" s="56"/>
      <c r="E12" s="57">
        <v>4000</v>
      </c>
    </row>
    <row r="13" spans="2:7">
      <c r="B13" s="56"/>
      <c r="C13" s="56" t="s">
        <v>188</v>
      </c>
      <c r="D13" s="56"/>
      <c r="E13" s="57">
        <v>8000</v>
      </c>
    </row>
    <row r="14" spans="2:7">
      <c r="B14" s="56"/>
      <c r="C14" s="56" t="s">
        <v>189</v>
      </c>
      <c r="D14" s="56"/>
      <c r="E14" s="57">
        <v>10000</v>
      </c>
    </row>
    <row r="15" spans="2:7">
      <c r="B15" s="56"/>
      <c r="C15" s="56" t="s">
        <v>686</v>
      </c>
      <c r="D15" s="56"/>
      <c r="E15" s="57">
        <v>42000</v>
      </c>
    </row>
    <row r="16" spans="2:7">
      <c r="B16" s="56"/>
      <c r="C16" s="56" t="s">
        <v>221</v>
      </c>
      <c r="D16" s="56"/>
      <c r="E16" s="57">
        <v>20000</v>
      </c>
    </row>
    <row r="17" spans="2:8">
      <c r="B17" s="56"/>
      <c r="C17" s="56" t="s">
        <v>190</v>
      </c>
      <c r="D17" s="56"/>
      <c r="E17" s="57">
        <v>179100</v>
      </c>
    </row>
    <row r="18" spans="2:8">
      <c r="B18" s="56"/>
      <c r="C18" s="56" t="s">
        <v>627</v>
      </c>
      <c r="D18" s="56"/>
      <c r="E18" s="57">
        <v>72000</v>
      </c>
    </row>
    <row r="19" spans="2:8">
      <c r="B19" s="56"/>
      <c r="C19" s="56" t="s">
        <v>191</v>
      </c>
      <c r="D19" s="56"/>
      <c r="E19" s="57">
        <v>133900</v>
      </c>
    </row>
    <row r="20" spans="2:8">
      <c r="B20" s="56"/>
      <c r="C20" s="56" t="s">
        <v>493</v>
      </c>
      <c r="D20" s="56"/>
      <c r="E20" s="57">
        <v>27000</v>
      </c>
      <c r="H20" s="59">
        <f>SUM(E7:E20)</f>
        <v>1892724</v>
      </c>
    </row>
    <row r="21" spans="2:8">
      <c r="B21" s="56"/>
      <c r="C21" s="56"/>
      <c r="D21" s="56"/>
      <c r="E21" s="57"/>
    </row>
    <row r="22" spans="2:8">
      <c r="B22" s="56" t="s">
        <v>482</v>
      </c>
      <c r="C22" s="56"/>
      <c r="D22" s="56"/>
      <c r="E22" s="57"/>
    </row>
    <row r="23" spans="2:8">
      <c r="B23" s="56"/>
      <c r="C23" s="56" t="s">
        <v>484</v>
      </c>
      <c r="D23" s="56"/>
      <c r="E23" s="57">
        <v>504910</v>
      </c>
      <c r="G23" s="58" t="s">
        <v>728</v>
      </c>
    </row>
    <row r="24" spans="2:8">
      <c r="B24" s="56"/>
      <c r="C24" s="56" t="s">
        <v>628</v>
      </c>
      <c r="D24" s="56"/>
      <c r="E24" s="57">
        <v>1095000</v>
      </c>
      <c r="G24" s="58" t="s">
        <v>729</v>
      </c>
    </row>
    <row r="25" spans="2:8">
      <c r="B25" s="56"/>
      <c r="C25" s="56" t="s">
        <v>217</v>
      </c>
      <c r="D25" s="56"/>
      <c r="E25" s="57">
        <v>669940</v>
      </c>
    </row>
    <row r="26" spans="2:8">
      <c r="B26" s="56"/>
      <c r="C26" s="56" t="s">
        <v>218</v>
      </c>
      <c r="D26" s="56"/>
      <c r="E26" s="57">
        <v>2475175</v>
      </c>
    </row>
    <row r="27" spans="2:8">
      <c r="B27" s="56"/>
      <c r="C27" s="56" t="s">
        <v>710</v>
      </c>
      <c r="D27" s="56"/>
      <c r="E27" s="57">
        <v>72030</v>
      </c>
    </row>
    <row r="28" spans="2:8">
      <c r="B28" s="56"/>
      <c r="C28" s="56" t="s">
        <v>219</v>
      </c>
      <c r="D28" s="56"/>
      <c r="E28" s="57">
        <v>20000</v>
      </c>
    </row>
    <row r="29" spans="2:8">
      <c r="B29" s="56"/>
      <c r="C29" s="56" t="s">
        <v>616</v>
      </c>
      <c r="D29" s="56"/>
      <c r="E29" s="57">
        <v>19200</v>
      </c>
    </row>
    <row r="30" spans="2:8">
      <c r="B30" s="56"/>
      <c r="C30" s="56" t="s">
        <v>611</v>
      </c>
      <c r="D30" s="56"/>
      <c r="E30" s="57">
        <v>44460</v>
      </c>
    </row>
    <row r="31" spans="2:8">
      <c r="B31" s="56"/>
      <c r="C31" s="56" t="s">
        <v>192</v>
      </c>
      <c r="D31" s="56"/>
      <c r="E31" s="57">
        <v>149105</v>
      </c>
    </row>
    <row r="32" spans="2:8">
      <c r="B32" s="56"/>
      <c r="C32" s="56" t="s">
        <v>615</v>
      </c>
      <c r="D32" s="56"/>
      <c r="E32" s="57">
        <v>14475</v>
      </c>
      <c r="H32" s="59">
        <f>SUM(E23:E34)</f>
        <v>5243425</v>
      </c>
    </row>
    <row r="33" spans="2:8">
      <c r="B33" s="56"/>
      <c r="C33" s="56" t="s">
        <v>709</v>
      </c>
      <c r="D33" s="56"/>
      <c r="E33" s="57">
        <v>179130</v>
      </c>
      <c r="H33" s="59"/>
    </row>
    <row r="34" spans="2:8">
      <c r="B34" s="56"/>
      <c r="C34" s="56"/>
      <c r="D34" s="56"/>
      <c r="E34" s="57"/>
    </row>
    <row r="35" spans="2:8">
      <c r="B35" s="56" t="s">
        <v>731</v>
      </c>
      <c r="C35" s="56"/>
      <c r="D35" s="56"/>
      <c r="E35" s="60">
        <f>E4+H20-H32</f>
        <v>1049582</v>
      </c>
    </row>
    <row r="36" spans="2:8">
      <c r="B36" s="56"/>
      <c r="C36" s="56"/>
      <c r="D36" s="56"/>
      <c r="E36" s="57"/>
    </row>
    <row r="37" spans="2:8">
      <c r="B37" s="61" t="s">
        <v>730</v>
      </c>
      <c r="C37" s="56"/>
      <c r="D37" s="56"/>
      <c r="E37" s="57"/>
    </row>
    <row r="38" spans="2:8">
      <c r="B38" s="56" t="s">
        <v>712</v>
      </c>
      <c r="C38" s="56" t="s">
        <v>711</v>
      </c>
      <c r="D38" s="56" t="s">
        <v>620</v>
      </c>
      <c r="E38" s="57">
        <v>545000</v>
      </c>
    </row>
    <row r="39" spans="2:8">
      <c r="B39" s="56"/>
      <c r="C39" s="56"/>
      <c r="D39" s="56"/>
      <c r="E39" s="66" t="s">
        <v>713</v>
      </c>
    </row>
    <row r="40" spans="2:8">
      <c r="B40" s="56"/>
      <c r="C40" s="56"/>
      <c r="D40" s="56"/>
      <c r="E40" s="57"/>
    </row>
  </sheetData>
  <phoneticPr fontId="9" type="noConversion"/>
  <pageMargins left="0.70866141732283472" right="0.70866141732283472" top="0.74803149606299213" bottom="0.74803149606299213" header="0.31496062992125984" footer="0.31496062992125984"/>
  <pageSetup paperSize="9" scale="44" fitToWidth="0" orientation="landscape" horizontalDpi="0" verticalDpi="0" r:id="rId1"/>
  <headerFooter>
    <oddHeader>&amp;C台北市立興雅國中學生家長會
109學年度財務收支報告(華銀)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topLeftCell="A7" zoomScale="50" zoomScaleNormal="50" workbookViewId="0">
      <selection activeCell="E8" sqref="E8"/>
    </sheetView>
  </sheetViews>
  <sheetFormatPr defaultRowHeight="45" customHeight="1"/>
  <cols>
    <col min="1" max="1" width="41.54296875" customWidth="1"/>
    <col min="2" max="2" width="14.81640625" customWidth="1"/>
    <col min="3" max="3" width="23.453125" bestFit="1" customWidth="1"/>
    <col min="4" max="4" width="18.453125" customWidth="1"/>
    <col min="5" max="5" width="26.81640625" customWidth="1"/>
    <col min="6" max="8" width="23" customWidth="1"/>
    <col min="9" max="9" width="38.36328125" customWidth="1"/>
  </cols>
  <sheetData>
    <row r="1" spans="1:9" s="73" customFormat="1" ht="45" customHeight="1">
      <c r="A1" s="79" t="s">
        <v>732</v>
      </c>
    </row>
    <row r="2" spans="1:9" s="73" customFormat="1" ht="45" customHeight="1">
      <c r="A2" s="73" t="s">
        <v>733</v>
      </c>
    </row>
    <row r="3" spans="1:9" s="73" customFormat="1" ht="52.5" customHeight="1">
      <c r="A3" s="74" t="s">
        <v>734</v>
      </c>
      <c r="B3" s="75" t="s">
        <v>715</v>
      </c>
      <c r="C3" s="75" t="s">
        <v>737</v>
      </c>
      <c r="D3" s="75" t="s">
        <v>735</v>
      </c>
      <c r="E3" s="75" t="s">
        <v>738</v>
      </c>
    </row>
    <row r="4" spans="1:9" s="73" customFormat="1" ht="46.5" customHeight="1">
      <c r="A4" s="74" t="s">
        <v>736</v>
      </c>
      <c r="B4" s="76">
        <v>6345</v>
      </c>
      <c r="C4" s="76">
        <v>14660</v>
      </c>
      <c r="D4" s="77">
        <v>9748</v>
      </c>
      <c r="E4" s="78">
        <f>B4+C4-D4</f>
        <v>11257</v>
      </c>
    </row>
    <row r="5" spans="1:9" s="73" customFormat="1" ht="45" customHeight="1"/>
    <row r="6" spans="1:9" s="73" customFormat="1" ht="45" customHeight="1">
      <c r="A6" s="73" t="s">
        <v>739</v>
      </c>
    </row>
    <row r="7" spans="1:9" ht="38.5" customHeight="1">
      <c r="A7" s="5" t="s">
        <v>197</v>
      </c>
      <c r="B7" s="6" t="s">
        <v>198</v>
      </c>
      <c r="C7" s="7" t="s">
        <v>199</v>
      </c>
      <c r="D7" s="27" t="s">
        <v>541</v>
      </c>
      <c r="E7" s="7" t="s">
        <v>211</v>
      </c>
      <c r="F7" s="7" t="s">
        <v>200</v>
      </c>
      <c r="G7" s="7" t="s">
        <v>210</v>
      </c>
      <c r="H7" s="7" t="s">
        <v>201</v>
      </c>
      <c r="I7" s="8" t="s">
        <v>212</v>
      </c>
    </row>
    <row r="8" spans="1:9" ht="38.5" customHeight="1">
      <c r="A8" s="9" t="s">
        <v>202</v>
      </c>
      <c r="B8" s="10" t="s">
        <v>51</v>
      </c>
      <c r="C8" s="11">
        <v>1800</v>
      </c>
      <c r="D8" s="11">
        <v>8200</v>
      </c>
      <c r="E8" s="12">
        <v>37000</v>
      </c>
      <c r="F8" s="12">
        <f>C8+D8+E8</f>
        <v>47000</v>
      </c>
      <c r="G8" s="12">
        <v>44460</v>
      </c>
      <c r="H8" s="12">
        <f t="shared" ref="H8:H13" si="0">F8-G8</f>
        <v>2540</v>
      </c>
      <c r="I8" s="13"/>
    </row>
    <row r="9" spans="1:9" ht="38.5" customHeight="1">
      <c r="A9" s="9" t="s">
        <v>203</v>
      </c>
      <c r="B9" s="10" t="s">
        <v>51</v>
      </c>
      <c r="C9" s="11">
        <v>10628</v>
      </c>
      <c r="D9" s="11">
        <v>30576</v>
      </c>
      <c r="E9" s="12">
        <v>8000</v>
      </c>
      <c r="F9" s="12">
        <f>C9+D9+E9</f>
        <v>49204</v>
      </c>
      <c r="G9" s="12">
        <v>19200</v>
      </c>
      <c r="H9" s="12">
        <f t="shared" si="0"/>
        <v>30004</v>
      </c>
      <c r="I9" s="14"/>
    </row>
    <row r="10" spans="1:9" ht="38.5" customHeight="1">
      <c r="A10" s="9" t="s">
        <v>204</v>
      </c>
      <c r="B10" s="10" t="s">
        <v>205</v>
      </c>
      <c r="C10" s="11">
        <v>8949</v>
      </c>
      <c r="D10" s="11"/>
      <c r="E10" s="12"/>
      <c r="F10" s="12">
        <f>C10+D10+E10</f>
        <v>8949</v>
      </c>
      <c r="G10" s="12"/>
      <c r="H10" s="12">
        <f t="shared" si="0"/>
        <v>8949</v>
      </c>
      <c r="I10" s="14"/>
    </row>
    <row r="11" spans="1:9" ht="38.5" customHeight="1">
      <c r="A11" s="15" t="s">
        <v>206</v>
      </c>
      <c r="B11" s="16" t="s">
        <v>56</v>
      </c>
      <c r="C11" s="17">
        <v>50000</v>
      </c>
      <c r="D11" s="17"/>
      <c r="E11" s="18"/>
      <c r="F11" s="12">
        <f>C11+D11+E11</f>
        <v>50000</v>
      </c>
      <c r="G11" s="18"/>
      <c r="H11" s="12">
        <f t="shared" si="0"/>
        <v>50000</v>
      </c>
      <c r="I11" s="19"/>
    </row>
    <row r="12" spans="1:9" ht="38.5" customHeight="1">
      <c r="A12" s="15" t="s">
        <v>213</v>
      </c>
      <c r="B12" s="16" t="s">
        <v>56</v>
      </c>
      <c r="C12" s="17">
        <v>21229</v>
      </c>
      <c r="D12" s="17"/>
      <c r="E12" s="18"/>
      <c r="F12" s="12">
        <f>C12+D12+E12</f>
        <v>21229</v>
      </c>
      <c r="G12" s="18"/>
      <c r="H12" s="12">
        <f t="shared" si="0"/>
        <v>21229</v>
      </c>
      <c r="I12" s="20"/>
    </row>
    <row r="13" spans="1:9" ht="29.5" customHeight="1">
      <c r="A13" s="125" t="s">
        <v>630</v>
      </c>
      <c r="B13" s="64"/>
      <c r="C13" s="121">
        <v>3145197</v>
      </c>
      <c r="D13" s="121"/>
      <c r="E13" s="123">
        <v>20000</v>
      </c>
      <c r="F13" s="119">
        <f t="shared" ref="F13" si="1">C13+D13+E13</f>
        <v>3165197</v>
      </c>
      <c r="G13" s="123">
        <v>3145115</v>
      </c>
      <c r="H13" s="119">
        <f t="shared" si="0"/>
        <v>20082</v>
      </c>
      <c r="I13" s="26" t="s">
        <v>483</v>
      </c>
    </row>
    <row r="14" spans="1:9" ht="29.5" customHeight="1">
      <c r="A14" s="126"/>
      <c r="B14" s="65"/>
      <c r="C14" s="122"/>
      <c r="D14" s="122"/>
      <c r="E14" s="124"/>
      <c r="F14" s="120"/>
      <c r="G14" s="124"/>
      <c r="H14" s="120"/>
      <c r="I14" s="26" t="s">
        <v>618</v>
      </c>
    </row>
    <row r="15" spans="1:9" ht="38.5" customHeight="1">
      <c r="A15" s="15" t="s">
        <v>215</v>
      </c>
      <c r="B15" s="16"/>
      <c r="C15" s="17">
        <v>1000</v>
      </c>
      <c r="D15" s="17"/>
      <c r="E15" s="18"/>
      <c r="F15" s="12">
        <f>C15+D15+E15</f>
        <v>1000</v>
      </c>
      <c r="G15" s="18"/>
      <c r="H15" s="12">
        <f t="shared" ref="H15:H21" si="2">F15-G15</f>
        <v>1000</v>
      </c>
      <c r="I15" s="19"/>
    </row>
    <row r="16" spans="1:9" ht="38.5" customHeight="1">
      <c r="A16" s="9" t="s">
        <v>207</v>
      </c>
      <c r="B16" s="10" t="s">
        <v>59</v>
      </c>
      <c r="C16" s="11">
        <v>1000</v>
      </c>
      <c r="D16" s="11"/>
      <c r="E16" s="12"/>
      <c r="F16" s="12">
        <f t="shared" ref="F16:F21" si="3">C16+D16+E16</f>
        <v>1000</v>
      </c>
      <c r="G16" s="12"/>
      <c r="H16" s="12">
        <f t="shared" si="2"/>
        <v>1000</v>
      </c>
      <c r="I16" s="14"/>
    </row>
    <row r="17" spans="1:9" ht="38.5" customHeight="1">
      <c r="A17" s="9" t="s">
        <v>208</v>
      </c>
      <c r="B17" s="10" t="s">
        <v>126</v>
      </c>
      <c r="C17" s="11">
        <v>1600</v>
      </c>
      <c r="D17" s="11">
        <v>545000</v>
      </c>
      <c r="E17" s="12"/>
      <c r="F17" s="12">
        <f t="shared" si="3"/>
        <v>546600</v>
      </c>
      <c r="G17" s="12"/>
      <c r="H17" s="12">
        <f t="shared" si="2"/>
        <v>546600</v>
      </c>
      <c r="I17" s="14" t="s">
        <v>714</v>
      </c>
    </row>
    <row r="18" spans="1:9" ht="38.5" customHeight="1">
      <c r="A18" s="9" t="s">
        <v>209</v>
      </c>
      <c r="B18" s="10" t="s">
        <v>126</v>
      </c>
      <c r="C18" s="11">
        <v>2000</v>
      </c>
      <c r="D18" s="11"/>
      <c r="E18" s="12"/>
      <c r="F18" s="12">
        <f t="shared" si="3"/>
        <v>2000</v>
      </c>
      <c r="G18" s="12"/>
      <c r="H18" s="12">
        <f t="shared" si="2"/>
        <v>2000</v>
      </c>
      <c r="I18" s="14"/>
    </row>
    <row r="19" spans="1:9" ht="38.5" customHeight="1">
      <c r="A19" s="9" t="s">
        <v>216</v>
      </c>
      <c r="B19" s="10"/>
      <c r="C19" s="11"/>
      <c r="D19" s="11"/>
      <c r="E19" s="12">
        <v>179100</v>
      </c>
      <c r="F19" s="12">
        <f t="shared" si="3"/>
        <v>179100</v>
      </c>
      <c r="G19" s="12">
        <v>179100</v>
      </c>
      <c r="H19" s="12">
        <f t="shared" si="2"/>
        <v>0</v>
      </c>
      <c r="I19" s="14"/>
    </row>
    <row r="20" spans="1:9" ht="38.5" customHeight="1">
      <c r="A20" s="15" t="s">
        <v>214</v>
      </c>
      <c r="B20" s="16"/>
      <c r="C20" s="17">
        <v>10000</v>
      </c>
      <c r="D20" s="17"/>
      <c r="E20" s="18">
        <v>10000</v>
      </c>
      <c r="F20" s="12">
        <f t="shared" si="3"/>
        <v>20000</v>
      </c>
      <c r="G20" s="18">
        <v>20000</v>
      </c>
      <c r="H20" s="12">
        <f t="shared" si="2"/>
        <v>0</v>
      </c>
      <c r="I20" s="19"/>
    </row>
    <row r="21" spans="1:9" ht="45" customHeight="1">
      <c r="A21" s="15" t="s">
        <v>629</v>
      </c>
      <c r="B21" s="16"/>
      <c r="C21" s="17"/>
      <c r="D21" s="17"/>
      <c r="E21" s="18">
        <v>72000</v>
      </c>
      <c r="F21" s="12">
        <f t="shared" si="3"/>
        <v>72000</v>
      </c>
      <c r="G21" s="18">
        <v>72000</v>
      </c>
      <c r="H21" s="12">
        <f t="shared" si="2"/>
        <v>0</v>
      </c>
      <c r="I21" s="20" t="s">
        <v>752</v>
      </c>
    </row>
    <row r="22" spans="1:9" ht="38.5" customHeight="1">
      <c r="A22" s="21" t="s">
        <v>193</v>
      </c>
      <c r="B22" s="22"/>
      <c r="C22" s="23">
        <f>SUM(C8:C21)</f>
        <v>3253403</v>
      </c>
      <c r="D22" s="23">
        <f t="shared" ref="D22:G22" si="4">SUM(D8:D21)</f>
        <v>583776</v>
      </c>
      <c r="E22" s="23">
        <f t="shared" si="4"/>
        <v>326100</v>
      </c>
      <c r="F22" s="23">
        <f t="shared" si="4"/>
        <v>4163279</v>
      </c>
      <c r="G22" s="23">
        <f t="shared" si="4"/>
        <v>3479875</v>
      </c>
      <c r="H22" s="24">
        <f>SUM(H8:H21)</f>
        <v>683404</v>
      </c>
      <c r="I22" s="25"/>
    </row>
    <row r="23" spans="1:9" ht="45" customHeight="1">
      <c r="H23" s="4"/>
    </row>
    <row r="24" spans="1:9" ht="45" customHeight="1">
      <c r="F24" s="4"/>
    </row>
    <row r="26" spans="1:9" ht="45" customHeight="1">
      <c r="H26" s="4"/>
    </row>
  </sheetData>
  <mergeCells count="7">
    <mergeCell ref="F13:F14"/>
    <mergeCell ref="D13:D14"/>
    <mergeCell ref="G13:G14"/>
    <mergeCell ref="H13:H14"/>
    <mergeCell ref="A13:A14"/>
    <mergeCell ref="C13:C14"/>
    <mergeCell ref="E13:E14"/>
  </mergeCells>
  <phoneticPr fontId="9" type="noConversion"/>
  <pageMargins left="0.7" right="0.7" top="0.75" bottom="0.75" header="0.3" footer="0.3"/>
  <pageSetup paperSize="9" scale="54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7"/>
  <sheetViews>
    <sheetView topLeftCell="A173" workbookViewId="0">
      <selection activeCell="E181" sqref="E181:F181"/>
    </sheetView>
  </sheetViews>
  <sheetFormatPr defaultColWidth="20.90625" defaultRowHeight="19.5"/>
  <cols>
    <col min="1" max="1" width="10.08984375" style="92" customWidth="1"/>
    <col min="2" max="2" width="17.6328125" style="92" customWidth="1"/>
    <col min="3" max="3" width="11.453125" style="93" customWidth="1"/>
    <col min="4" max="4" width="11.453125" style="86" customWidth="1"/>
    <col min="5" max="5" width="10.81640625" style="92" customWidth="1"/>
    <col min="6" max="6" width="11.08984375" style="92" customWidth="1"/>
    <col min="7" max="7" width="16.08984375" style="86" customWidth="1"/>
    <col min="8" max="8" width="11.453125" style="107" customWidth="1"/>
    <col min="9" max="16384" width="20.90625" style="80"/>
  </cols>
  <sheetData>
    <row r="1" spans="1:23" ht="26.5" customHeight="1">
      <c r="A1" s="127" t="s">
        <v>743</v>
      </c>
      <c r="B1" s="127"/>
      <c r="C1" s="127"/>
      <c r="D1" s="127"/>
      <c r="E1" s="127"/>
      <c r="F1" s="127"/>
      <c r="G1" s="127"/>
      <c r="H1" s="127"/>
    </row>
    <row r="2" spans="1:23" s="86" customFormat="1" ht="26.5" customHeight="1">
      <c r="A2" s="81" t="s">
        <v>685</v>
      </c>
      <c r="B2" s="81" t="s">
        <v>222</v>
      </c>
      <c r="C2" s="83" t="s">
        <v>223</v>
      </c>
      <c r="D2" s="84" t="s">
        <v>224</v>
      </c>
      <c r="E2" s="81" t="s">
        <v>225</v>
      </c>
      <c r="F2" s="81" t="s">
        <v>226</v>
      </c>
      <c r="G2" s="82" t="s">
        <v>197</v>
      </c>
      <c r="H2" s="104" t="s">
        <v>227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23" s="86" customFormat="1" ht="26.5" customHeight="1">
      <c r="A3" s="81">
        <v>1</v>
      </c>
      <c r="B3" s="81" t="s">
        <v>228</v>
      </c>
      <c r="C3" s="83">
        <v>1000</v>
      </c>
      <c r="D3" s="84">
        <f>C3</f>
        <v>1000</v>
      </c>
      <c r="E3" s="81" t="s">
        <v>229</v>
      </c>
      <c r="F3" s="81" t="s">
        <v>230</v>
      </c>
      <c r="G3" s="87" t="s">
        <v>231</v>
      </c>
      <c r="H3" s="105" t="s">
        <v>232</v>
      </c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1:23" s="86" customFormat="1" ht="26.5" customHeight="1">
      <c r="A4" s="81">
        <v>2</v>
      </c>
      <c r="B4" s="81" t="s">
        <v>233</v>
      </c>
      <c r="C4" s="83">
        <v>2000</v>
      </c>
      <c r="D4" s="84">
        <f>D3+C4</f>
        <v>3000</v>
      </c>
      <c r="E4" s="81" t="s">
        <v>234</v>
      </c>
      <c r="F4" s="81" t="s">
        <v>230</v>
      </c>
      <c r="G4" s="87" t="s">
        <v>235</v>
      </c>
      <c r="H4" s="105" t="s">
        <v>236</v>
      </c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</row>
    <row r="5" spans="1:23" ht="26.5" customHeight="1">
      <c r="A5" s="81">
        <v>3</v>
      </c>
      <c r="B5" s="91" t="s">
        <v>237</v>
      </c>
      <c r="C5" s="88">
        <v>1000</v>
      </c>
      <c r="D5" s="84">
        <f t="shared" ref="D5:D68" si="0">D4+C5</f>
        <v>4000</v>
      </c>
      <c r="E5" s="91" t="s">
        <v>229</v>
      </c>
      <c r="F5" s="81" t="s">
        <v>230</v>
      </c>
      <c r="G5" s="87" t="s">
        <v>235</v>
      </c>
      <c r="H5" s="105" t="s">
        <v>238</v>
      </c>
    </row>
    <row r="6" spans="1:23" ht="26.5" customHeight="1">
      <c r="A6" s="81">
        <v>4</v>
      </c>
      <c r="B6" s="91" t="s">
        <v>239</v>
      </c>
      <c r="C6" s="88">
        <v>500</v>
      </c>
      <c r="D6" s="84">
        <f t="shared" si="0"/>
        <v>4500</v>
      </c>
      <c r="E6" s="91" t="s">
        <v>229</v>
      </c>
      <c r="F6" s="81" t="s">
        <v>230</v>
      </c>
      <c r="G6" s="87" t="s">
        <v>240</v>
      </c>
      <c r="H6" s="105" t="s">
        <v>241</v>
      </c>
    </row>
    <row r="7" spans="1:23" ht="26.5" customHeight="1">
      <c r="A7" s="81">
        <v>5</v>
      </c>
      <c r="B7" s="91" t="s">
        <v>242</v>
      </c>
      <c r="C7" s="88">
        <v>2000</v>
      </c>
      <c r="D7" s="84">
        <f t="shared" si="0"/>
        <v>6500</v>
      </c>
      <c r="E7" s="91" t="s">
        <v>229</v>
      </c>
      <c r="F7" s="81" t="s">
        <v>230</v>
      </c>
      <c r="G7" s="87" t="s">
        <v>231</v>
      </c>
      <c r="H7" s="105" t="s">
        <v>243</v>
      </c>
    </row>
    <row r="8" spans="1:23" ht="26.5" customHeight="1">
      <c r="A8" s="81">
        <v>6</v>
      </c>
      <c r="B8" s="91" t="s">
        <v>244</v>
      </c>
      <c r="C8" s="88">
        <v>500</v>
      </c>
      <c r="D8" s="84">
        <f t="shared" si="0"/>
        <v>7000</v>
      </c>
      <c r="E8" s="91" t="s">
        <v>229</v>
      </c>
      <c r="F8" s="81" t="s">
        <v>245</v>
      </c>
      <c r="G8" s="87" t="s">
        <v>240</v>
      </c>
      <c r="H8" s="105" t="s">
        <v>246</v>
      </c>
    </row>
    <row r="9" spans="1:23" ht="26.5" customHeight="1">
      <c r="A9" s="81">
        <v>7</v>
      </c>
      <c r="B9" s="91" t="s">
        <v>247</v>
      </c>
      <c r="C9" s="88">
        <v>3000</v>
      </c>
      <c r="D9" s="84">
        <f t="shared" si="0"/>
        <v>10000</v>
      </c>
      <c r="E9" s="91" t="s">
        <v>229</v>
      </c>
      <c r="F9" s="81" t="s">
        <v>248</v>
      </c>
      <c r="G9" s="87" t="s">
        <v>235</v>
      </c>
      <c r="H9" s="105" t="s">
        <v>249</v>
      </c>
    </row>
    <row r="10" spans="1:23" ht="26.5" customHeight="1">
      <c r="A10" s="81">
        <v>8</v>
      </c>
      <c r="B10" s="91" t="s">
        <v>250</v>
      </c>
      <c r="C10" s="88">
        <v>500</v>
      </c>
      <c r="D10" s="84">
        <f t="shared" si="0"/>
        <v>10500</v>
      </c>
      <c r="E10" s="91" t="s">
        <v>229</v>
      </c>
      <c r="F10" s="81" t="s">
        <v>251</v>
      </c>
      <c r="G10" s="87" t="s">
        <v>235</v>
      </c>
      <c r="H10" s="105" t="s">
        <v>252</v>
      </c>
    </row>
    <row r="11" spans="1:23" ht="26.5" customHeight="1">
      <c r="A11" s="81">
        <v>9</v>
      </c>
      <c r="B11" s="91" t="s">
        <v>253</v>
      </c>
      <c r="C11" s="88">
        <v>3000</v>
      </c>
      <c r="D11" s="84">
        <f t="shared" si="0"/>
        <v>13500</v>
      </c>
      <c r="E11" s="91" t="s">
        <v>229</v>
      </c>
      <c r="F11" s="81" t="s">
        <v>230</v>
      </c>
      <c r="G11" s="87" t="s">
        <v>240</v>
      </c>
      <c r="H11" s="105" t="s">
        <v>254</v>
      </c>
    </row>
    <row r="12" spans="1:23" ht="26.5" customHeight="1">
      <c r="A12" s="81">
        <v>10</v>
      </c>
      <c r="B12" s="91" t="s">
        <v>255</v>
      </c>
      <c r="C12" s="88">
        <v>2000</v>
      </c>
      <c r="D12" s="84">
        <f t="shared" si="0"/>
        <v>15500</v>
      </c>
      <c r="E12" s="91" t="s">
        <v>234</v>
      </c>
      <c r="F12" s="81" t="s">
        <v>230</v>
      </c>
      <c r="G12" s="87" t="s">
        <v>235</v>
      </c>
      <c r="H12" s="105" t="s">
        <v>256</v>
      </c>
    </row>
    <row r="13" spans="1:23" ht="26.5" customHeight="1">
      <c r="A13" s="81">
        <v>11</v>
      </c>
      <c r="B13" s="91" t="s">
        <v>257</v>
      </c>
      <c r="C13" s="88">
        <v>300</v>
      </c>
      <c r="D13" s="84">
        <f t="shared" si="0"/>
        <v>15800</v>
      </c>
      <c r="E13" s="91" t="s">
        <v>229</v>
      </c>
      <c r="F13" s="81" t="s">
        <v>230</v>
      </c>
      <c r="G13" s="87" t="s">
        <v>258</v>
      </c>
      <c r="H13" s="105" t="s">
        <v>259</v>
      </c>
    </row>
    <row r="14" spans="1:23" ht="26.5" customHeight="1">
      <c r="A14" s="81">
        <v>12</v>
      </c>
      <c r="B14" s="91" t="s">
        <v>260</v>
      </c>
      <c r="C14" s="88">
        <v>3000</v>
      </c>
      <c r="D14" s="84">
        <f t="shared" si="0"/>
        <v>18800</v>
      </c>
      <c r="E14" s="91" t="s">
        <v>261</v>
      </c>
      <c r="F14" s="81" t="s">
        <v>262</v>
      </c>
      <c r="G14" s="87" t="s">
        <v>235</v>
      </c>
      <c r="H14" s="105" t="s">
        <v>263</v>
      </c>
    </row>
    <row r="15" spans="1:23" ht="26.5" customHeight="1">
      <c r="A15" s="81">
        <v>13</v>
      </c>
      <c r="B15" s="91" t="s">
        <v>264</v>
      </c>
      <c r="C15" s="88">
        <v>3000</v>
      </c>
      <c r="D15" s="84">
        <f t="shared" si="0"/>
        <v>21800</v>
      </c>
      <c r="E15" s="91" t="s">
        <v>265</v>
      </c>
      <c r="F15" s="81" t="s">
        <v>248</v>
      </c>
      <c r="G15" s="87" t="s">
        <v>240</v>
      </c>
      <c r="H15" s="105" t="s">
        <v>266</v>
      </c>
    </row>
    <row r="16" spans="1:23" ht="26.5" customHeight="1">
      <c r="A16" s="81">
        <v>14</v>
      </c>
      <c r="B16" s="91" t="s">
        <v>267</v>
      </c>
      <c r="C16" s="88">
        <v>1000</v>
      </c>
      <c r="D16" s="84">
        <f t="shared" si="0"/>
        <v>22800</v>
      </c>
      <c r="E16" s="91" t="s">
        <v>229</v>
      </c>
      <c r="F16" s="81" t="s">
        <v>248</v>
      </c>
      <c r="G16" s="87" t="s">
        <v>231</v>
      </c>
      <c r="H16" s="105" t="s">
        <v>268</v>
      </c>
    </row>
    <row r="17" spans="1:8" ht="26.5" customHeight="1">
      <c r="A17" s="81">
        <v>15</v>
      </c>
      <c r="B17" s="91" t="s">
        <v>269</v>
      </c>
      <c r="C17" s="88">
        <v>3000</v>
      </c>
      <c r="D17" s="84">
        <f t="shared" si="0"/>
        <v>25800</v>
      </c>
      <c r="E17" s="91" t="s">
        <v>234</v>
      </c>
      <c r="F17" s="81" t="s">
        <v>248</v>
      </c>
      <c r="G17" s="87" t="s">
        <v>231</v>
      </c>
      <c r="H17" s="105" t="s">
        <v>270</v>
      </c>
    </row>
    <row r="18" spans="1:8" ht="26.5" customHeight="1">
      <c r="A18" s="81">
        <v>16</v>
      </c>
      <c r="B18" s="91" t="s">
        <v>271</v>
      </c>
      <c r="C18" s="88">
        <v>200</v>
      </c>
      <c r="D18" s="84">
        <f t="shared" si="0"/>
        <v>26000</v>
      </c>
      <c r="E18" s="91" t="s">
        <v>229</v>
      </c>
      <c r="F18" s="81" t="s">
        <v>272</v>
      </c>
      <c r="G18" s="87" t="s">
        <v>240</v>
      </c>
      <c r="H18" s="105" t="s">
        <v>273</v>
      </c>
    </row>
    <row r="19" spans="1:8" ht="26.5" customHeight="1">
      <c r="A19" s="81">
        <v>17</v>
      </c>
      <c r="B19" s="91" t="s">
        <v>274</v>
      </c>
      <c r="C19" s="88">
        <v>1000</v>
      </c>
      <c r="D19" s="84">
        <f t="shared" si="0"/>
        <v>27000</v>
      </c>
      <c r="E19" s="91" t="s">
        <v>229</v>
      </c>
      <c r="F19" s="81" t="s">
        <v>230</v>
      </c>
      <c r="G19" s="87" t="s">
        <v>235</v>
      </c>
      <c r="H19" s="105" t="s">
        <v>275</v>
      </c>
    </row>
    <row r="20" spans="1:8" ht="26.5" customHeight="1">
      <c r="A20" s="81">
        <v>18</v>
      </c>
      <c r="B20" s="91" t="s">
        <v>276</v>
      </c>
      <c r="C20" s="88">
        <v>1000</v>
      </c>
      <c r="D20" s="84">
        <f t="shared" si="0"/>
        <v>28000</v>
      </c>
      <c r="E20" s="91" t="s">
        <v>277</v>
      </c>
      <c r="F20" s="81" t="s">
        <v>245</v>
      </c>
      <c r="G20" s="87" t="s">
        <v>231</v>
      </c>
      <c r="H20" s="105" t="s">
        <v>278</v>
      </c>
    </row>
    <row r="21" spans="1:8" ht="26.5" customHeight="1">
      <c r="A21" s="81">
        <v>19</v>
      </c>
      <c r="B21" s="91" t="s">
        <v>280</v>
      </c>
      <c r="C21" s="88">
        <v>1000</v>
      </c>
      <c r="D21" s="84">
        <f t="shared" si="0"/>
        <v>29000</v>
      </c>
      <c r="E21" s="91" t="s">
        <v>229</v>
      </c>
      <c r="F21" s="81" t="s">
        <v>248</v>
      </c>
      <c r="G21" s="87" t="s">
        <v>235</v>
      </c>
      <c r="H21" s="105" t="s">
        <v>281</v>
      </c>
    </row>
    <row r="22" spans="1:8" ht="26.5" customHeight="1">
      <c r="A22" s="81">
        <v>20</v>
      </c>
      <c r="B22" s="91" t="s">
        <v>282</v>
      </c>
      <c r="C22" s="88">
        <v>1000</v>
      </c>
      <c r="D22" s="84">
        <f t="shared" si="0"/>
        <v>30000</v>
      </c>
      <c r="E22" s="91" t="s">
        <v>229</v>
      </c>
      <c r="F22" s="81" t="s">
        <v>283</v>
      </c>
      <c r="G22" s="87" t="s">
        <v>235</v>
      </c>
      <c r="H22" s="105" t="s">
        <v>284</v>
      </c>
    </row>
    <row r="23" spans="1:8" ht="26.5" customHeight="1">
      <c r="A23" s="81">
        <v>21</v>
      </c>
      <c r="B23" s="91" t="s">
        <v>285</v>
      </c>
      <c r="C23" s="88">
        <v>1000</v>
      </c>
      <c r="D23" s="84">
        <f t="shared" si="0"/>
        <v>31000</v>
      </c>
      <c r="E23" s="91" t="s">
        <v>265</v>
      </c>
      <c r="F23" s="81" t="s">
        <v>230</v>
      </c>
      <c r="G23" s="87" t="s">
        <v>240</v>
      </c>
      <c r="H23" s="105" t="s">
        <v>286</v>
      </c>
    </row>
    <row r="24" spans="1:8" ht="26.5" customHeight="1">
      <c r="A24" s="81">
        <v>22</v>
      </c>
      <c r="B24" s="91" t="s">
        <v>287</v>
      </c>
      <c r="C24" s="88">
        <v>500</v>
      </c>
      <c r="D24" s="84">
        <f t="shared" si="0"/>
        <v>31500</v>
      </c>
      <c r="E24" s="91" t="s">
        <v>288</v>
      </c>
      <c r="F24" s="81" t="s">
        <v>230</v>
      </c>
      <c r="G24" s="87" t="s">
        <v>235</v>
      </c>
      <c r="H24" s="105" t="s">
        <v>289</v>
      </c>
    </row>
    <row r="25" spans="1:8" ht="26.5" customHeight="1">
      <c r="A25" s="81">
        <v>23</v>
      </c>
      <c r="B25" s="91" t="s">
        <v>290</v>
      </c>
      <c r="C25" s="88">
        <v>1100</v>
      </c>
      <c r="D25" s="84">
        <f t="shared" si="0"/>
        <v>32600</v>
      </c>
      <c r="E25" s="91" t="s">
        <v>229</v>
      </c>
      <c r="F25" s="81" t="s">
        <v>248</v>
      </c>
      <c r="G25" s="87" t="s">
        <v>235</v>
      </c>
      <c r="H25" s="105" t="s">
        <v>291</v>
      </c>
    </row>
    <row r="26" spans="1:8" ht="26.5" customHeight="1">
      <c r="A26" s="81">
        <v>24</v>
      </c>
      <c r="B26" s="91" t="s">
        <v>292</v>
      </c>
      <c r="C26" s="88">
        <v>1000</v>
      </c>
      <c r="D26" s="84">
        <f t="shared" si="0"/>
        <v>33600</v>
      </c>
      <c r="E26" s="91" t="s">
        <v>229</v>
      </c>
      <c r="F26" s="81" t="s">
        <v>230</v>
      </c>
      <c r="G26" s="87" t="s">
        <v>235</v>
      </c>
      <c r="H26" s="105" t="s">
        <v>293</v>
      </c>
    </row>
    <row r="27" spans="1:8" ht="26.5" customHeight="1">
      <c r="A27" s="81">
        <v>25</v>
      </c>
      <c r="B27" s="91" t="s">
        <v>279</v>
      </c>
      <c r="C27" s="88">
        <v>500</v>
      </c>
      <c r="D27" s="84">
        <f t="shared" si="0"/>
        <v>34100</v>
      </c>
      <c r="E27" s="91" t="s">
        <v>229</v>
      </c>
      <c r="F27" s="81" t="s">
        <v>230</v>
      </c>
      <c r="G27" s="87" t="s">
        <v>240</v>
      </c>
      <c r="H27" s="105" t="s">
        <v>294</v>
      </c>
    </row>
    <row r="28" spans="1:8" ht="26.5" customHeight="1">
      <c r="A28" s="81">
        <v>26</v>
      </c>
      <c r="B28" s="91" t="s">
        <v>295</v>
      </c>
      <c r="C28" s="88">
        <v>1000</v>
      </c>
      <c r="D28" s="84">
        <f t="shared" si="0"/>
        <v>35100</v>
      </c>
      <c r="E28" s="91" t="s">
        <v>229</v>
      </c>
      <c r="F28" s="81" t="s">
        <v>230</v>
      </c>
      <c r="G28" s="87" t="s">
        <v>235</v>
      </c>
      <c r="H28" s="105" t="s">
        <v>296</v>
      </c>
    </row>
    <row r="29" spans="1:8" ht="26.5" customHeight="1">
      <c r="A29" s="81">
        <v>27</v>
      </c>
      <c r="B29" s="91" t="s">
        <v>297</v>
      </c>
      <c r="C29" s="88">
        <v>1000</v>
      </c>
      <c r="D29" s="84">
        <f t="shared" si="0"/>
        <v>36100</v>
      </c>
      <c r="E29" s="91" t="s">
        <v>229</v>
      </c>
      <c r="F29" s="81" t="s">
        <v>230</v>
      </c>
      <c r="G29" s="87" t="s">
        <v>235</v>
      </c>
      <c r="H29" s="105" t="s">
        <v>298</v>
      </c>
    </row>
    <row r="30" spans="1:8" ht="26.5" customHeight="1">
      <c r="A30" s="81">
        <v>28</v>
      </c>
      <c r="B30" s="91" t="s">
        <v>299</v>
      </c>
      <c r="C30" s="88">
        <v>500</v>
      </c>
      <c r="D30" s="84">
        <f t="shared" si="0"/>
        <v>36600</v>
      </c>
      <c r="E30" s="91" t="s">
        <v>229</v>
      </c>
      <c r="F30" s="81" t="s">
        <v>248</v>
      </c>
      <c r="G30" s="87" t="s">
        <v>240</v>
      </c>
      <c r="H30" s="105" t="s">
        <v>300</v>
      </c>
    </row>
    <row r="31" spans="1:8" ht="26.5" customHeight="1">
      <c r="A31" s="81">
        <v>29</v>
      </c>
      <c r="B31" s="91" t="s">
        <v>301</v>
      </c>
      <c r="C31" s="88">
        <v>500</v>
      </c>
      <c r="D31" s="84">
        <f t="shared" si="0"/>
        <v>37100</v>
      </c>
      <c r="E31" s="91" t="s">
        <v>265</v>
      </c>
      <c r="F31" s="81" t="s">
        <v>245</v>
      </c>
      <c r="G31" s="87" t="s">
        <v>231</v>
      </c>
      <c r="H31" s="105" t="s">
        <v>302</v>
      </c>
    </row>
    <row r="32" spans="1:8" ht="26.5" customHeight="1">
      <c r="A32" s="81">
        <v>30</v>
      </c>
      <c r="B32" s="91" t="s">
        <v>303</v>
      </c>
      <c r="C32" s="88">
        <v>1000</v>
      </c>
      <c r="D32" s="84">
        <f t="shared" si="0"/>
        <v>38100</v>
      </c>
      <c r="E32" s="91" t="s">
        <v>229</v>
      </c>
      <c r="F32" s="81" t="s">
        <v>248</v>
      </c>
      <c r="G32" s="87" t="s">
        <v>235</v>
      </c>
      <c r="H32" s="105" t="s">
        <v>304</v>
      </c>
    </row>
    <row r="33" spans="1:8" ht="26.5" customHeight="1">
      <c r="A33" s="81">
        <v>31</v>
      </c>
      <c r="B33" s="91" t="s">
        <v>305</v>
      </c>
      <c r="C33" s="88">
        <v>500</v>
      </c>
      <c r="D33" s="84">
        <f t="shared" si="0"/>
        <v>38600</v>
      </c>
      <c r="E33" s="91" t="s">
        <v>265</v>
      </c>
      <c r="F33" s="81" t="s">
        <v>251</v>
      </c>
      <c r="G33" s="87" t="s">
        <v>235</v>
      </c>
      <c r="H33" s="105" t="s">
        <v>306</v>
      </c>
    </row>
    <row r="34" spans="1:8" ht="26.5" customHeight="1">
      <c r="A34" s="81">
        <v>32</v>
      </c>
      <c r="B34" s="91" t="s">
        <v>307</v>
      </c>
      <c r="C34" s="88">
        <v>500</v>
      </c>
      <c r="D34" s="84">
        <f t="shared" si="0"/>
        <v>39100</v>
      </c>
      <c r="E34" s="91" t="s">
        <v>234</v>
      </c>
      <c r="F34" s="81" t="s">
        <v>248</v>
      </c>
      <c r="G34" s="87" t="s">
        <v>240</v>
      </c>
      <c r="H34" s="105" t="s">
        <v>308</v>
      </c>
    </row>
    <row r="35" spans="1:8" ht="26.5" customHeight="1">
      <c r="A35" s="81">
        <v>33</v>
      </c>
      <c r="B35" s="91" t="s">
        <v>309</v>
      </c>
      <c r="C35" s="88">
        <v>1000</v>
      </c>
      <c r="D35" s="84">
        <f t="shared" si="0"/>
        <v>40100</v>
      </c>
      <c r="E35" s="91" t="s">
        <v>265</v>
      </c>
      <c r="F35" s="81" t="s">
        <v>248</v>
      </c>
      <c r="G35" s="87" t="s">
        <v>240</v>
      </c>
      <c r="H35" s="105" t="s">
        <v>310</v>
      </c>
    </row>
    <row r="36" spans="1:8" ht="26.5" customHeight="1">
      <c r="A36" s="81">
        <v>34</v>
      </c>
      <c r="B36" s="91" t="s">
        <v>311</v>
      </c>
      <c r="C36" s="88">
        <v>500</v>
      </c>
      <c r="D36" s="84">
        <f t="shared" si="0"/>
        <v>40600</v>
      </c>
      <c r="E36" s="91" t="s">
        <v>234</v>
      </c>
      <c r="F36" s="81" t="s">
        <v>248</v>
      </c>
      <c r="G36" s="87" t="s">
        <v>231</v>
      </c>
      <c r="H36" s="105" t="s">
        <v>312</v>
      </c>
    </row>
    <row r="37" spans="1:8" ht="26.5" customHeight="1">
      <c r="A37" s="81">
        <v>35</v>
      </c>
      <c r="B37" s="91" t="s">
        <v>313</v>
      </c>
      <c r="C37" s="88">
        <v>500</v>
      </c>
      <c r="D37" s="84">
        <f t="shared" si="0"/>
        <v>41100</v>
      </c>
      <c r="E37" s="91" t="s">
        <v>277</v>
      </c>
      <c r="F37" s="81" t="s">
        <v>230</v>
      </c>
      <c r="G37" s="87" t="s">
        <v>240</v>
      </c>
      <c r="H37" s="105" t="s">
        <v>314</v>
      </c>
    </row>
    <row r="38" spans="1:8" ht="26.5" customHeight="1">
      <c r="A38" s="81">
        <v>36</v>
      </c>
      <c r="B38" s="91" t="s">
        <v>315</v>
      </c>
      <c r="C38" s="88">
        <v>500</v>
      </c>
      <c r="D38" s="84">
        <f t="shared" si="0"/>
        <v>41600</v>
      </c>
      <c r="E38" s="91" t="s">
        <v>316</v>
      </c>
      <c r="F38" s="81" t="s">
        <v>248</v>
      </c>
      <c r="G38" s="87" t="s">
        <v>235</v>
      </c>
      <c r="H38" s="105" t="s">
        <v>317</v>
      </c>
    </row>
    <row r="39" spans="1:8" ht="26.5" customHeight="1">
      <c r="A39" s="81">
        <v>37</v>
      </c>
      <c r="B39" s="91" t="s">
        <v>318</v>
      </c>
      <c r="C39" s="88">
        <v>5000</v>
      </c>
      <c r="D39" s="84">
        <f t="shared" si="0"/>
        <v>46600</v>
      </c>
      <c r="E39" s="91" t="s">
        <v>319</v>
      </c>
      <c r="F39" s="81" t="s">
        <v>248</v>
      </c>
      <c r="G39" s="87" t="s">
        <v>235</v>
      </c>
      <c r="H39" s="105" t="s">
        <v>320</v>
      </c>
    </row>
    <row r="40" spans="1:8" ht="26.5" customHeight="1">
      <c r="A40" s="81">
        <v>38</v>
      </c>
      <c r="B40" s="91" t="s">
        <v>321</v>
      </c>
      <c r="C40" s="88">
        <v>1000</v>
      </c>
      <c r="D40" s="84">
        <f t="shared" si="0"/>
        <v>47600</v>
      </c>
      <c r="E40" s="91" t="s">
        <v>277</v>
      </c>
      <c r="F40" s="81" t="s">
        <v>248</v>
      </c>
      <c r="G40" s="87" t="s">
        <v>235</v>
      </c>
      <c r="H40" s="105" t="s">
        <v>322</v>
      </c>
    </row>
    <row r="41" spans="1:8" ht="26.5" customHeight="1">
      <c r="A41" s="81">
        <v>39</v>
      </c>
      <c r="B41" s="91" t="s">
        <v>323</v>
      </c>
      <c r="C41" s="88">
        <v>500</v>
      </c>
      <c r="D41" s="84">
        <f t="shared" si="0"/>
        <v>48100</v>
      </c>
      <c r="E41" s="91" t="s">
        <v>265</v>
      </c>
      <c r="F41" s="81" t="s">
        <v>230</v>
      </c>
      <c r="G41" s="87" t="s">
        <v>235</v>
      </c>
      <c r="H41" s="105" t="s">
        <v>324</v>
      </c>
    </row>
    <row r="42" spans="1:8" ht="26.5" customHeight="1">
      <c r="A42" s="81">
        <v>40</v>
      </c>
      <c r="B42" s="91" t="s">
        <v>325</v>
      </c>
      <c r="C42" s="88">
        <v>1000</v>
      </c>
      <c r="D42" s="84">
        <f t="shared" si="0"/>
        <v>49100</v>
      </c>
      <c r="E42" s="91" t="s">
        <v>229</v>
      </c>
      <c r="F42" s="81" t="s">
        <v>230</v>
      </c>
      <c r="G42" s="87" t="s">
        <v>240</v>
      </c>
      <c r="H42" s="105" t="s">
        <v>326</v>
      </c>
    </row>
    <row r="43" spans="1:8" ht="26.5" customHeight="1">
      <c r="A43" s="81">
        <v>41</v>
      </c>
      <c r="B43" s="91" t="s">
        <v>327</v>
      </c>
      <c r="C43" s="88">
        <v>3600</v>
      </c>
      <c r="D43" s="84">
        <f t="shared" si="0"/>
        <v>52700</v>
      </c>
      <c r="E43" s="91" t="s">
        <v>265</v>
      </c>
      <c r="F43" s="81" t="s">
        <v>230</v>
      </c>
      <c r="G43" s="87" t="s">
        <v>328</v>
      </c>
      <c r="H43" s="105" t="s">
        <v>329</v>
      </c>
    </row>
    <row r="44" spans="1:8" ht="26.5" customHeight="1">
      <c r="A44" s="81">
        <v>42</v>
      </c>
      <c r="B44" s="109" t="s">
        <v>330</v>
      </c>
      <c r="C44" s="88">
        <v>5000</v>
      </c>
      <c r="D44" s="84">
        <f t="shared" si="0"/>
        <v>57700</v>
      </c>
      <c r="E44" s="91" t="s">
        <v>331</v>
      </c>
      <c r="F44" s="81" t="s">
        <v>248</v>
      </c>
      <c r="G44" s="87" t="s">
        <v>235</v>
      </c>
      <c r="H44" s="105" t="s">
        <v>332</v>
      </c>
    </row>
    <row r="45" spans="1:8" ht="26.5" customHeight="1">
      <c r="A45" s="81">
        <v>43</v>
      </c>
      <c r="B45" s="91" t="s">
        <v>740</v>
      </c>
      <c r="C45" s="88">
        <v>1000</v>
      </c>
      <c r="D45" s="84">
        <f t="shared" si="0"/>
        <v>58700</v>
      </c>
      <c r="E45" s="91" t="s">
        <v>277</v>
      </c>
      <c r="F45" s="81" t="s">
        <v>248</v>
      </c>
      <c r="G45" s="87" t="s">
        <v>240</v>
      </c>
      <c r="H45" s="105" t="s">
        <v>333</v>
      </c>
    </row>
    <row r="46" spans="1:8" ht="26.5" customHeight="1">
      <c r="A46" s="81">
        <v>44</v>
      </c>
      <c r="B46" s="91" t="s">
        <v>334</v>
      </c>
      <c r="C46" s="88">
        <v>3000</v>
      </c>
      <c r="D46" s="84">
        <f t="shared" si="0"/>
        <v>61700</v>
      </c>
      <c r="E46" s="91" t="s">
        <v>335</v>
      </c>
      <c r="F46" s="81" t="s">
        <v>230</v>
      </c>
      <c r="G46" s="87" t="s">
        <v>240</v>
      </c>
      <c r="H46" s="105" t="s">
        <v>336</v>
      </c>
    </row>
    <row r="47" spans="1:8" ht="26.5" customHeight="1">
      <c r="A47" s="81">
        <v>45</v>
      </c>
      <c r="B47" s="91" t="s">
        <v>337</v>
      </c>
      <c r="C47" s="88">
        <v>500</v>
      </c>
      <c r="D47" s="84">
        <f t="shared" si="0"/>
        <v>62200</v>
      </c>
      <c r="E47" s="91" t="s">
        <v>265</v>
      </c>
      <c r="F47" s="81" t="s">
        <v>248</v>
      </c>
      <c r="G47" s="87" t="s">
        <v>235</v>
      </c>
      <c r="H47" s="105" t="s">
        <v>338</v>
      </c>
    </row>
    <row r="48" spans="1:8" ht="30.5" customHeight="1">
      <c r="A48" s="81">
        <v>46</v>
      </c>
      <c r="B48" s="91" t="s">
        <v>339</v>
      </c>
      <c r="C48" s="88">
        <v>20000</v>
      </c>
      <c r="D48" s="84">
        <f t="shared" si="0"/>
        <v>82200</v>
      </c>
      <c r="E48" s="91" t="s">
        <v>277</v>
      </c>
      <c r="F48" s="81" t="s">
        <v>230</v>
      </c>
      <c r="G48" s="103" t="s">
        <v>340</v>
      </c>
      <c r="H48" s="105" t="s">
        <v>341</v>
      </c>
    </row>
    <row r="49" spans="1:8" ht="26.5" customHeight="1">
      <c r="A49" s="81">
        <v>47</v>
      </c>
      <c r="B49" s="91" t="s">
        <v>342</v>
      </c>
      <c r="C49" s="88">
        <v>1000</v>
      </c>
      <c r="D49" s="84">
        <f t="shared" si="0"/>
        <v>83200</v>
      </c>
      <c r="E49" s="91" t="s">
        <v>234</v>
      </c>
      <c r="F49" s="81" t="s">
        <v>248</v>
      </c>
      <c r="G49" s="87" t="s">
        <v>240</v>
      </c>
      <c r="H49" s="105" t="s">
        <v>343</v>
      </c>
    </row>
    <row r="50" spans="1:8" ht="26.5" customHeight="1">
      <c r="A50" s="81">
        <v>48</v>
      </c>
      <c r="B50" s="91" t="s">
        <v>344</v>
      </c>
      <c r="C50" s="88">
        <v>5000</v>
      </c>
      <c r="D50" s="84">
        <f t="shared" si="0"/>
        <v>88200</v>
      </c>
      <c r="E50" s="91" t="s">
        <v>277</v>
      </c>
      <c r="F50" s="81" t="s">
        <v>248</v>
      </c>
      <c r="G50" s="87" t="s">
        <v>345</v>
      </c>
      <c r="H50" s="105" t="s">
        <v>346</v>
      </c>
    </row>
    <row r="51" spans="1:8" ht="26.5" customHeight="1">
      <c r="A51" s="81">
        <v>49</v>
      </c>
      <c r="B51" s="91" t="s">
        <v>741</v>
      </c>
      <c r="C51" s="88">
        <v>2000</v>
      </c>
      <c r="D51" s="84">
        <f t="shared" si="0"/>
        <v>90200</v>
      </c>
      <c r="E51" s="91" t="s">
        <v>265</v>
      </c>
      <c r="F51" s="81" t="s">
        <v>248</v>
      </c>
      <c r="G51" s="87" t="s">
        <v>231</v>
      </c>
      <c r="H51" s="105" t="s">
        <v>347</v>
      </c>
    </row>
    <row r="52" spans="1:8" ht="26.5" customHeight="1">
      <c r="A52" s="81">
        <v>50</v>
      </c>
      <c r="B52" s="91" t="s">
        <v>348</v>
      </c>
      <c r="C52" s="88">
        <v>500</v>
      </c>
      <c r="D52" s="84">
        <f t="shared" si="0"/>
        <v>90700</v>
      </c>
      <c r="E52" s="91" t="s">
        <v>349</v>
      </c>
      <c r="F52" s="81" t="s">
        <v>230</v>
      </c>
      <c r="G52" s="87" t="s">
        <v>240</v>
      </c>
      <c r="H52" s="105" t="s">
        <v>350</v>
      </c>
    </row>
    <row r="53" spans="1:8" ht="26.5" customHeight="1">
      <c r="A53" s="81">
        <v>51</v>
      </c>
      <c r="B53" s="91" t="s">
        <v>351</v>
      </c>
      <c r="C53" s="88">
        <v>2000</v>
      </c>
      <c r="D53" s="84">
        <f t="shared" si="0"/>
        <v>92700</v>
      </c>
      <c r="E53" s="91" t="s">
        <v>229</v>
      </c>
      <c r="F53" s="81" t="s">
        <v>248</v>
      </c>
      <c r="G53" s="87" t="s">
        <v>240</v>
      </c>
      <c r="H53" s="105" t="s">
        <v>352</v>
      </c>
    </row>
    <row r="54" spans="1:8" ht="26.5" customHeight="1">
      <c r="A54" s="81">
        <v>52</v>
      </c>
      <c r="B54" s="91" t="s">
        <v>353</v>
      </c>
      <c r="C54" s="88">
        <v>500</v>
      </c>
      <c r="D54" s="84">
        <f t="shared" si="0"/>
        <v>93200</v>
      </c>
      <c r="E54" s="91" t="s">
        <v>265</v>
      </c>
      <c r="F54" s="81" t="s">
        <v>283</v>
      </c>
      <c r="G54" s="87" t="s">
        <v>240</v>
      </c>
      <c r="H54" s="105" t="s">
        <v>354</v>
      </c>
    </row>
    <row r="55" spans="1:8" ht="26.5" customHeight="1">
      <c r="A55" s="81">
        <v>53</v>
      </c>
      <c r="B55" s="91" t="s">
        <v>355</v>
      </c>
      <c r="C55" s="88">
        <v>500</v>
      </c>
      <c r="D55" s="84">
        <f t="shared" si="0"/>
        <v>93700</v>
      </c>
      <c r="E55" s="91" t="s">
        <v>319</v>
      </c>
      <c r="F55" s="81" t="s">
        <v>248</v>
      </c>
      <c r="G55" s="87" t="s">
        <v>356</v>
      </c>
      <c r="H55" s="105" t="s">
        <v>357</v>
      </c>
    </row>
    <row r="56" spans="1:8" ht="26.5" customHeight="1">
      <c r="A56" s="81">
        <v>54</v>
      </c>
      <c r="B56" s="91" t="s">
        <v>358</v>
      </c>
      <c r="C56" s="88">
        <v>3000</v>
      </c>
      <c r="D56" s="84">
        <f t="shared" si="0"/>
        <v>96700</v>
      </c>
      <c r="E56" s="91" t="s">
        <v>277</v>
      </c>
      <c r="F56" s="81" t="s">
        <v>248</v>
      </c>
      <c r="G56" s="87" t="s">
        <v>235</v>
      </c>
      <c r="H56" s="105" t="s">
        <v>359</v>
      </c>
    </row>
    <row r="57" spans="1:8" ht="26.5" customHeight="1">
      <c r="A57" s="81">
        <v>55</v>
      </c>
      <c r="B57" s="91" t="s">
        <v>360</v>
      </c>
      <c r="C57" s="88">
        <v>1000</v>
      </c>
      <c r="D57" s="84">
        <f t="shared" si="0"/>
        <v>97700</v>
      </c>
      <c r="E57" s="91" t="s">
        <v>265</v>
      </c>
      <c r="F57" s="81" t="s">
        <v>230</v>
      </c>
      <c r="G57" s="87" t="s">
        <v>240</v>
      </c>
      <c r="H57" s="105" t="s">
        <v>361</v>
      </c>
    </row>
    <row r="58" spans="1:8" ht="26.5" customHeight="1">
      <c r="A58" s="81">
        <v>56</v>
      </c>
      <c r="B58" s="91" t="s">
        <v>362</v>
      </c>
      <c r="C58" s="88">
        <v>2000</v>
      </c>
      <c r="D58" s="84">
        <f t="shared" si="0"/>
        <v>99700</v>
      </c>
      <c r="E58" s="91" t="s">
        <v>265</v>
      </c>
      <c r="F58" s="81" t="s">
        <v>363</v>
      </c>
      <c r="G58" s="87" t="s">
        <v>240</v>
      </c>
      <c r="H58" s="105" t="s">
        <v>364</v>
      </c>
    </row>
    <row r="59" spans="1:8" ht="26.5" customHeight="1">
      <c r="A59" s="81">
        <v>57</v>
      </c>
      <c r="B59" s="91" t="s">
        <v>365</v>
      </c>
      <c r="C59" s="88">
        <v>500</v>
      </c>
      <c r="D59" s="84">
        <f t="shared" si="0"/>
        <v>100200</v>
      </c>
      <c r="E59" s="91" t="s">
        <v>265</v>
      </c>
      <c r="F59" s="81" t="s">
        <v>230</v>
      </c>
      <c r="G59" s="87" t="s">
        <v>240</v>
      </c>
      <c r="H59" s="105" t="s">
        <v>366</v>
      </c>
    </row>
    <row r="60" spans="1:8" ht="26.5" customHeight="1">
      <c r="A60" s="81">
        <v>58</v>
      </c>
      <c r="B60" s="91" t="s">
        <v>367</v>
      </c>
      <c r="C60" s="88">
        <v>1000</v>
      </c>
      <c r="D60" s="84">
        <f t="shared" si="0"/>
        <v>101200</v>
      </c>
      <c r="E60" s="91" t="s">
        <v>265</v>
      </c>
      <c r="F60" s="81" t="s">
        <v>248</v>
      </c>
      <c r="G60" s="87" t="s">
        <v>235</v>
      </c>
      <c r="H60" s="105" t="s">
        <v>368</v>
      </c>
    </row>
    <row r="61" spans="1:8" ht="26.5" customHeight="1">
      <c r="A61" s="81">
        <v>59</v>
      </c>
      <c r="B61" s="91" t="s">
        <v>369</v>
      </c>
      <c r="C61" s="88">
        <v>1000</v>
      </c>
      <c r="D61" s="84">
        <f t="shared" si="0"/>
        <v>102200</v>
      </c>
      <c r="E61" s="91" t="s">
        <v>229</v>
      </c>
      <c r="F61" s="81" t="s">
        <v>230</v>
      </c>
      <c r="G61" s="87" t="s">
        <v>240</v>
      </c>
      <c r="H61" s="105" t="s">
        <v>370</v>
      </c>
    </row>
    <row r="62" spans="1:8" ht="26.5" customHeight="1">
      <c r="A62" s="81">
        <v>60</v>
      </c>
      <c r="B62" s="91" t="s">
        <v>371</v>
      </c>
      <c r="C62" s="88">
        <v>500</v>
      </c>
      <c r="D62" s="84">
        <f t="shared" si="0"/>
        <v>102700</v>
      </c>
      <c r="E62" s="91" t="s">
        <v>319</v>
      </c>
      <c r="F62" s="81" t="s">
        <v>248</v>
      </c>
      <c r="G62" s="87" t="s">
        <v>235</v>
      </c>
      <c r="H62" s="105" t="s">
        <v>372</v>
      </c>
    </row>
    <row r="63" spans="1:8" ht="26.5" customHeight="1">
      <c r="A63" s="81">
        <v>61</v>
      </c>
      <c r="B63" s="91" t="s">
        <v>373</v>
      </c>
      <c r="C63" s="88">
        <v>1000</v>
      </c>
      <c r="D63" s="84">
        <f t="shared" si="0"/>
        <v>103700</v>
      </c>
      <c r="E63" s="91" t="s">
        <v>265</v>
      </c>
      <c r="F63" s="81" t="s">
        <v>283</v>
      </c>
      <c r="G63" s="87" t="s">
        <v>240</v>
      </c>
      <c r="H63" s="105" t="s">
        <v>374</v>
      </c>
    </row>
    <row r="64" spans="1:8" ht="26.5" customHeight="1">
      <c r="A64" s="81">
        <v>62</v>
      </c>
      <c r="B64" s="91" t="s">
        <v>375</v>
      </c>
      <c r="C64" s="88">
        <v>1000</v>
      </c>
      <c r="D64" s="84">
        <f t="shared" si="0"/>
        <v>104700</v>
      </c>
      <c r="E64" s="91" t="s">
        <v>265</v>
      </c>
      <c r="F64" s="81" t="s">
        <v>248</v>
      </c>
      <c r="G64" s="87" t="s">
        <v>240</v>
      </c>
      <c r="H64" s="105" t="s">
        <v>376</v>
      </c>
    </row>
    <row r="65" spans="1:8" ht="26.5" customHeight="1">
      <c r="A65" s="81">
        <v>63</v>
      </c>
      <c r="B65" s="91" t="s">
        <v>377</v>
      </c>
      <c r="C65" s="88">
        <v>500</v>
      </c>
      <c r="D65" s="84">
        <f t="shared" si="0"/>
        <v>105200</v>
      </c>
      <c r="E65" s="91" t="s">
        <v>229</v>
      </c>
      <c r="F65" s="81" t="s">
        <v>248</v>
      </c>
      <c r="G65" s="87" t="s">
        <v>240</v>
      </c>
      <c r="H65" s="105" t="s">
        <v>378</v>
      </c>
    </row>
    <row r="66" spans="1:8" ht="26.5" customHeight="1">
      <c r="A66" s="81">
        <v>64</v>
      </c>
      <c r="B66" s="91" t="s">
        <v>379</v>
      </c>
      <c r="C66" s="88">
        <v>500</v>
      </c>
      <c r="D66" s="84">
        <f t="shared" si="0"/>
        <v>105700</v>
      </c>
      <c r="E66" s="91" t="s">
        <v>265</v>
      </c>
      <c r="F66" s="81" t="s">
        <v>248</v>
      </c>
      <c r="G66" s="87" t="s">
        <v>240</v>
      </c>
      <c r="H66" s="105" t="s">
        <v>380</v>
      </c>
    </row>
    <row r="67" spans="1:8" ht="26.5" customHeight="1">
      <c r="A67" s="81">
        <v>65</v>
      </c>
      <c r="B67" s="91" t="s">
        <v>381</v>
      </c>
      <c r="C67" s="88">
        <v>1000</v>
      </c>
      <c r="D67" s="84">
        <f t="shared" si="0"/>
        <v>106700</v>
      </c>
      <c r="E67" s="91" t="s">
        <v>331</v>
      </c>
      <c r="F67" s="81" t="s">
        <v>248</v>
      </c>
      <c r="G67" s="87" t="s">
        <v>235</v>
      </c>
      <c r="H67" s="105" t="s">
        <v>382</v>
      </c>
    </row>
    <row r="68" spans="1:8" ht="26.5" customHeight="1">
      <c r="A68" s="81">
        <v>66</v>
      </c>
      <c r="B68" s="91" t="s">
        <v>383</v>
      </c>
      <c r="C68" s="88">
        <v>500</v>
      </c>
      <c r="D68" s="84">
        <f t="shared" si="0"/>
        <v>107200</v>
      </c>
      <c r="E68" s="91" t="s">
        <v>265</v>
      </c>
      <c r="F68" s="81" t="s">
        <v>248</v>
      </c>
      <c r="G68" s="87" t="s">
        <v>240</v>
      </c>
      <c r="H68" s="105" t="s">
        <v>384</v>
      </c>
    </row>
    <row r="69" spans="1:8" ht="26.5" customHeight="1">
      <c r="A69" s="81">
        <v>67</v>
      </c>
      <c r="B69" s="91" t="s">
        <v>385</v>
      </c>
      <c r="C69" s="88">
        <v>1000</v>
      </c>
      <c r="D69" s="84">
        <f t="shared" ref="D69:D132" si="1">D68+C69</f>
        <v>108200</v>
      </c>
      <c r="E69" s="91" t="s">
        <v>265</v>
      </c>
      <c r="F69" s="81" t="s">
        <v>230</v>
      </c>
      <c r="G69" s="87" t="s">
        <v>240</v>
      </c>
      <c r="H69" s="105" t="s">
        <v>386</v>
      </c>
    </row>
    <row r="70" spans="1:8" ht="26.5" customHeight="1">
      <c r="A70" s="81">
        <v>68</v>
      </c>
      <c r="B70" s="91" t="s">
        <v>387</v>
      </c>
      <c r="C70" s="88">
        <v>1000</v>
      </c>
      <c r="D70" s="84">
        <f t="shared" si="1"/>
        <v>109200</v>
      </c>
      <c r="E70" s="91" t="s">
        <v>265</v>
      </c>
      <c r="F70" s="81" t="s">
        <v>248</v>
      </c>
      <c r="G70" s="87" t="s">
        <v>345</v>
      </c>
      <c r="H70" s="105" t="s">
        <v>388</v>
      </c>
    </row>
    <row r="71" spans="1:8" ht="26.5" customHeight="1">
      <c r="A71" s="81">
        <v>69</v>
      </c>
      <c r="B71" s="91" t="s">
        <v>389</v>
      </c>
      <c r="C71" s="88">
        <v>1000</v>
      </c>
      <c r="D71" s="84">
        <f t="shared" si="1"/>
        <v>110200</v>
      </c>
      <c r="E71" s="91" t="s">
        <v>229</v>
      </c>
      <c r="F71" s="81" t="s">
        <v>230</v>
      </c>
      <c r="G71" s="87" t="s">
        <v>240</v>
      </c>
      <c r="H71" s="105" t="s">
        <v>390</v>
      </c>
    </row>
    <row r="72" spans="1:8" ht="26.5" customHeight="1">
      <c r="A72" s="81">
        <v>70</v>
      </c>
      <c r="B72" s="91" t="s">
        <v>391</v>
      </c>
      <c r="C72" s="88">
        <v>1000</v>
      </c>
      <c r="D72" s="84">
        <f t="shared" si="1"/>
        <v>111200</v>
      </c>
      <c r="E72" s="91" t="s">
        <v>265</v>
      </c>
      <c r="F72" s="81" t="s">
        <v>248</v>
      </c>
      <c r="G72" s="87" t="s">
        <v>235</v>
      </c>
      <c r="H72" s="105" t="s">
        <v>392</v>
      </c>
    </row>
    <row r="73" spans="1:8" ht="26.5" customHeight="1">
      <c r="A73" s="81">
        <v>71</v>
      </c>
      <c r="B73" s="91" t="s">
        <v>393</v>
      </c>
      <c r="C73" s="88">
        <v>2000</v>
      </c>
      <c r="D73" s="84">
        <f t="shared" si="1"/>
        <v>113200</v>
      </c>
      <c r="E73" s="91" t="s">
        <v>277</v>
      </c>
      <c r="F73" s="81" t="s">
        <v>248</v>
      </c>
      <c r="G73" s="87" t="s">
        <v>235</v>
      </c>
      <c r="H73" s="105" t="s">
        <v>394</v>
      </c>
    </row>
    <row r="74" spans="1:8" ht="26.5" customHeight="1">
      <c r="A74" s="81">
        <v>72</v>
      </c>
      <c r="B74" s="91" t="s">
        <v>395</v>
      </c>
      <c r="C74" s="88">
        <v>4000</v>
      </c>
      <c r="D74" s="84">
        <f t="shared" si="1"/>
        <v>117200</v>
      </c>
      <c r="E74" s="91" t="s">
        <v>265</v>
      </c>
      <c r="F74" s="81" t="s">
        <v>396</v>
      </c>
      <c r="G74" s="87" t="s">
        <v>240</v>
      </c>
      <c r="H74" s="105" t="s">
        <v>397</v>
      </c>
    </row>
    <row r="75" spans="1:8" ht="26.5" customHeight="1">
      <c r="A75" s="81">
        <v>73</v>
      </c>
      <c r="B75" s="91" t="s">
        <v>398</v>
      </c>
      <c r="C75" s="88">
        <v>1000</v>
      </c>
      <c r="D75" s="84">
        <f t="shared" si="1"/>
        <v>118200</v>
      </c>
      <c r="E75" s="91" t="s">
        <v>265</v>
      </c>
      <c r="F75" s="81" t="s">
        <v>248</v>
      </c>
      <c r="G75" s="87" t="s">
        <v>240</v>
      </c>
      <c r="H75" s="105" t="s">
        <v>399</v>
      </c>
    </row>
    <row r="76" spans="1:8" ht="26.5" customHeight="1">
      <c r="A76" s="81">
        <v>74</v>
      </c>
      <c r="B76" s="91" t="s">
        <v>400</v>
      </c>
      <c r="C76" s="88">
        <v>600</v>
      </c>
      <c r="D76" s="84">
        <f t="shared" si="1"/>
        <v>118800</v>
      </c>
      <c r="E76" s="91" t="s">
        <v>265</v>
      </c>
      <c r="F76" s="81" t="s">
        <v>248</v>
      </c>
      <c r="G76" s="87" t="s">
        <v>240</v>
      </c>
      <c r="H76" s="105" t="s">
        <v>401</v>
      </c>
    </row>
    <row r="77" spans="1:8" ht="26.5" customHeight="1">
      <c r="A77" s="81">
        <v>75</v>
      </c>
      <c r="B77" s="91" t="s">
        <v>402</v>
      </c>
      <c r="C77" s="88">
        <v>500</v>
      </c>
      <c r="D77" s="84">
        <f t="shared" si="1"/>
        <v>119300</v>
      </c>
      <c r="E77" s="91" t="s">
        <v>265</v>
      </c>
      <c r="F77" s="81" t="s">
        <v>248</v>
      </c>
      <c r="G77" s="87" t="s">
        <v>240</v>
      </c>
      <c r="H77" s="105" t="s">
        <v>403</v>
      </c>
    </row>
    <row r="78" spans="1:8" ht="26.5" customHeight="1">
      <c r="A78" s="81">
        <v>76</v>
      </c>
      <c r="B78" s="91" t="s">
        <v>404</v>
      </c>
      <c r="C78" s="88">
        <v>1000</v>
      </c>
      <c r="D78" s="84">
        <f t="shared" si="1"/>
        <v>120300</v>
      </c>
      <c r="E78" s="91" t="s">
        <v>265</v>
      </c>
      <c r="F78" s="81" t="s">
        <v>230</v>
      </c>
      <c r="G78" s="87" t="s">
        <v>240</v>
      </c>
      <c r="H78" s="105" t="s">
        <v>405</v>
      </c>
    </row>
    <row r="79" spans="1:8" ht="26.5" customHeight="1">
      <c r="A79" s="81">
        <v>77</v>
      </c>
      <c r="B79" s="91" t="s">
        <v>406</v>
      </c>
      <c r="C79" s="88">
        <v>2000</v>
      </c>
      <c r="D79" s="84">
        <f t="shared" si="1"/>
        <v>122300</v>
      </c>
      <c r="E79" s="91" t="s">
        <v>277</v>
      </c>
      <c r="F79" s="81" t="s">
        <v>248</v>
      </c>
      <c r="G79" s="87" t="s">
        <v>235</v>
      </c>
      <c r="H79" s="105" t="s">
        <v>407</v>
      </c>
    </row>
    <row r="80" spans="1:8" ht="26.5" customHeight="1">
      <c r="A80" s="81">
        <v>78</v>
      </c>
      <c r="B80" s="91" t="s">
        <v>408</v>
      </c>
      <c r="C80" s="88">
        <v>6000</v>
      </c>
      <c r="D80" s="84">
        <f t="shared" si="1"/>
        <v>128300</v>
      </c>
      <c r="E80" s="91" t="s">
        <v>277</v>
      </c>
      <c r="F80" s="81" t="s">
        <v>409</v>
      </c>
      <c r="G80" s="87" t="s">
        <v>240</v>
      </c>
      <c r="H80" s="105" t="s">
        <v>410</v>
      </c>
    </row>
    <row r="81" spans="1:8" ht="26.5" customHeight="1">
      <c r="A81" s="81">
        <v>79</v>
      </c>
      <c r="B81" s="91" t="s">
        <v>411</v>
      </c>
      <c r="C81" s="88">
        <v>2000</v>
      </c>
      <c r="D81" s="84">
        <f t="shared" si="1"/>
        <v>130300</v>
      </c>
      <c r="E81" s="91" t="s">
        <v>229</v>
      </c>
      <c r="F81" s="81" t="s">
        <v>230</v>
      </c>
      <c r="G81" s="87" t="s">
        <v>240</v>
      </c>
      <c r="H81" s="105" t="s">
        <v>412</v>
      </c>
    </row>
    <row r="82" spans="1:8" ht="26.5" customHeight="1">
      <c r="A82" s="81">
        <v>80</v>
      </c>
      <c r="B82" s="91" t="s">
        <v>413</v>
      </c>
      <c r="C82" s="88">
        <v>1000</v>
      </c>
      <c r="D82" s="84">
        <f t="shared" si="1"/>
        <v>131300</v>
      </c>
      <c r="E82" s="91" t="s">
        <v>265</v>
      </c>
      <c r="F82" s="81" t="s">
        <v>248</v>
      </c>
      <c r="G82" s="87" t="s">
        <v>240</v>
      </c>
      <c r="H82" s="105" t="s">
        <v>414</v>
      </c>
    </row>
    <row r="83" spans="1:8" ht="26.5" customHeight="1">
      <c r="A83" s="81">
        <v>81</v>
      </c>
      <c r="B83" s="81" t="s">
        <v>415</v>
      </c>
      <c r="C83" s="88">
        <v>300</v>
      </c>
      <c r="D83" s="84">
        <f t="shared" si="1"/>
        <v>131600</v>
      </c>
      <c r="E83" s="91" t="s">
        <v>265</v>
      </c>
      <c r="F83" s="81" t="s">
        <v>230</v>
      </c>
      <c r="G83" s="87" t="s">
        <v>240</v>
      </c>
      <c r="H83" s="105" t="s">
        <v>416</v>
      </c>
    </row>
    <row r="84" spans="1:8" ht="26.5" customHeight="1">
      <c r="A84" s="81">
        <v>82</v>
      </c>
      <c r="B84" s="91" t="s">
        <v>417</v>
      </c>
      <c r="C84" s="88">
        <v>500</v>
      </c>
      <c r="D84" s="84">
        <f t="shared" si="1"/>
        <v>132100</v>
      </c>
      <c r="E84" s="91" t="s">
        <v>265</v>
      </c>
      <c r="F84" s="81" t="s">
        <v>248</v>
      </c>
      <c r="G84" s="87" t="s">
        <v>240</v>
      </c>
      <c r="H84" s="105" t="s">
        <v>418</v>
      </c>
    </row>
    <row r="85" spans="1:8" ht="26.5" customHeight="1">
      <c r="A85" s="81">
        <v>83</v>
      </c>
      <c r="B85" s="91" t="s">
        <v>742</v>
      </c>
      <c r="C85" s="88">
        <v>500</v>
      </c>
      <c r="D85" s="84">
        <f t="shared" si="1"/>
        <v>132600</v>
      </c>
      <c r="E85" s="91" t="s">
        <v>277</v>
      </c>
      <c r="F85" s="81" t="s">
        <v>248</v>
      </c>
      <c r="G85" s="87" t="s">
        <v>231</v>
      </c>
      <c r="H85" s="105" t="s">
        <v>419</v>
      </c>
    </row>
    <row r="86" spans="1:8" ht="26.5" customHeight="1">
      <c r="A86" s="81">
        <v>84</v>
      </c>
      <c r="B86" s="91" t="s">
        <v>420</v>
      </c>
      <c r="C86" s="88">
        <v>200</v>
      </c>
      <c r="D86" s="84">
        <f t="shared" si="1"/>
        <v>132800</v>
      </c>
      <c r="E86" s="91" t="s">
        <v>265</v>
      </c>
      <c r="F86" s="81" t="s">
        <v>248</v>
      </c>
      <c r="G86" s="87" t="s">
        <v>240</v>
      </c>
      <c r="H86" s="105" t="s">
        <v>421</v>
      </c>
    </row>
    <row r="87" spans="1:8" ht="26.5" customHeight="1">
      <c r="A87" s="81">
        <v>85</v>
      </c>
      <c r="B87" s="91" t="s">
        <v>422</v>
      </c>
      <c r="C87" s="88">
        <v>10000</v>
      </c>
      <c r="D87" s="84">
        <f t="shared" si="1"/>
        <v>142800</v>
      </c>
      <c r="E87" s="91" t="s">
        <v>265</v>
      </c>
      <c r="F87" s="81" t="s">
        <v>248</v>
      </c>
      <c r="G87" s="87" t="s">
        <v>240</v>
      </c>
      <c r="H87" s="105" t="s">
        <v>423</v>
      </c>
    </row>
    <row r="88" spans="1:8" ht="26.5" customHeight="1">
      <c r="A88" s="81">
        <v>86</v>
      </c>
      <c r="B88" s="91" t="s">
        <v>424</v>
      </c>
      <c r="C88" s="88">
        <v>1000</v>
      </c>
      <c r="D88" s="84">
        <f t="shared" si="1"/>
        <v>143800</v>
      </c>
      <c r="E88" s="91" t="s">
        <v>234</v>
      </c>
      <c r="F88" s="81" t="s">
        <v>230</v>
      </c>
      <c r="G88" s="87" t="s">
        <v>240</v>
      </c>
      <c r="H88" s="105" t="s">
        <v>425</v>
      </c>
    </row>
    <row r="89" spans="1:8" ht="26.5" customHeight="1">
      <c r="A89" s="81">
        <v>87</v>
      </c>
      <c r="B89" s="91" t="s">
        <v>426</v>
      </c>
      <c r="C89" s="88">
        <v>2000</v>
      </c>
      <c r="D89" s="84">
        <f t="shared" si="1"/>
        <v>145800</v>
      </c>
      <c r="E89" s="91" t="s">
        <v>277</v>
      </c>
      <c r="F89" s="81" t="s">
        <v>283</v>
      </c>
      <c r="G89" s="87" t="s">
        <v>240</v>
      </c>
      <c r="H89" s="105" t="s">
        <v>427</v>
      </c>
    </row>
    <row r="90" spans="1:8" ht="26.5" customHeight="1">
      <c r="A90" s="81">
        <v>88</v>
      </c>
      <c r="B90" s="91" t="s">
        <v>428</v>
      </c>
      <c r="C90" s="88">
        <v>1000</v>
      </c>
      <c r="D90" s="84">
        <f t="shared" si="1"/>
        <v>146800</v>
      </c>
      <c r="E90" s="91" t="s">
        <v>316</v>
      </c>
      <c r="F90" s="81" t="s">
        <v>248</v>
      </c>
      <c r="G90" s="87" t="s">
        <v>240</v>
      </c>
      <c r="H90" s="105" t="s">
        <v>429</v>
      </c>
    </row>
    <row r="91" spans="1:8" ht="26.5" customHeight="1">
      <c r="A91" s="81">
        <v>89</v>
      </c>
      <c r="B91" s="91" t="s">
        <v>430</v>
      </c>
      <c r="C91" s="88">
        <v>2000</v>
      </c>
      <c r="D91" s="84">
        <f t="shared" si="1"/>
        <v>148800</v>
      </c>
      <c r="E91" s="91" t="s">
        <v>431</v>
      </c>
      <c r="F91" s="81" t="s">
        <v>432</v>
      </c>
      <c r="G91" s="87" t="s">
        <v>240</v>
      </c>
      <c r="H91" s="105" t="s">
        <v>433</v>
      </c>
    </row>
    <row r="92" spans="1:8" ht="26.5" customHeight="1">
      <c r="A92" s="81">
        <v>90</v>
      </c>
      <c r="B92" s="91" t="s">
        <v>434</v>
      </c>
      <c r="C92" s="88">
        <v>1000</v>
      </c>
      <c r="D92" s="84">
        <f t="shared" si="1"/>
        <v>149800</v>
      </c>
      <c r="E92" s="91" t="s">
        <v>277</v>
      </c>
      <c r="F92" s="81" t="s">
        <v>248</v>
      </c>
      <c r="G92" s="87" t="s">
        <v>235</v>
      </c>
      <c r="H92" s="105" t="s">
        <v>435</v>
      </c>
    </row>
    <row r="93" spans="1:8" ht="26.5" customHeight="1">
      <c r="A93" s="81">
        <v>91</v>
      </c>
      <c r="B93" s="91" t="s">
        <v>436</v>
      </c>
      <c r="C93" s="88">
        <v>500</v>
      </c>
      <c r="D93" s="84">
        <f t="shared" si="1"/>
        <v>150300</v>
      </c>
      <c r="E93" s="91" t="s">
        <v>331</v>
      </c>
      <c r="F93" s="81" t="s">
        <v>248</v>
      </c>
      <c r="G93" s="87" t="s">
        <v>240</v>
      </c>
      <c r="H93" s="105" t="s">
        <v>437</v>
      </c>
    </row>
    <row r="94" spans="1:8" ht="26.5" customHeight="1">
      <c r="A94" s="81">
        <v>92</v>
      </c>
      <c r="B94" s="91" t="s">
        <v>438</v>
      </c>
      <c r="C94" s="88">
        <v>500</v>
      </c>
      <c r="D94" s="84">
        <f t="shared" si="1"/>
        <v>150800</v>
      </c>
      <c r="E94" s="91" t="s">
        <v>277</v>
      </c>
      <c r="F94" s="81" t="s">
        <v>248</v>
      </c>
      <c r="G94" s="87" t="s">
        <v>240</v>
      </c>
      <c r="H94" s="105" t="s">
        <v>439</v>
      </c>
    </row>
    <row r="95" spans="1:8" ht="26.5" customHeight="1">
      <c r="A95" s="81">
        <v>93</v>
      </c>
      <c r="B95" s="91" t="s">
        <v>440</v>
      </c>
      <c r="C95" s="88">
        <v>2000</v>
      </c>
      <c r="D95" s="84">
        <f t="shared" si="1"/>
        <v>152800</v>
      </c>
      <c r="E95" s="91" t="s">
        <v>277</v>
      </c>
      <c r="F95" s="81" t="s">
        <v>248</v>
      </c>
      <c r="G95" s="87" t="s">
        <v>240</v>
      </c>
      <c r="H95" s="105" t="s">
        <v>441</v>
      </c>
    </row>
    <row r="96" spans="1:8" ht="26.5" customHeight="1">
      <c r="A96" s="81">
        <v>94</v>
      </c>
      <c r="B96" s="91" t="s">
        <v>442</v>
      </c>
      <c r="C96" s="88">
        <v>1000</v>
      </c>
      <c r="D96" s="84">
        <f t="shared" si="1"/>
        <v>153800</v>
      </c>
      <c r="E96" s="91" t="s">
        <v>265</v>
      </c>
      <c r="F96" s="81" t="s">
        <v>230</v>
      </c>
      <c r="G96" s="87" t="s">
        <v>240</v>
      </c>
      <c r="H96" s="105" t="s">
        <v>443</v>
      </c>
    </row>
    <row r="97" spans="1:8" ht="26.5" customHeight="1">
      <c r="A97" s="81">
        <v>95</v>
      </c>
      <c r="B97" s="91" t="s">
        <v>444</v>
      </c>
      <c r="C97" s="88">
        <v>500</v>
      </c>
      <c r="D97" s="84">
        <f t="shared" si="1"/>
        <v>154300</v>
      </c>
      <c r="E97" s="91" t="s">
        <v>277</v>
      </c>
      <c r="F97" s="81" t="s">
        <v>248</v>
      </c>
      <c r="G97" s="87" t="s">
        <v>240</v>
      </c>
      <c r="H97" s="105" t="s">
        <v>445</v>
      </c>
    </row>
    <row r="98" spans="1:8" ht="26.5" customHeight="1">
      <c r="A98" s="81">
        <v>96</v>
      </c>
      <c r="B98" s="91" t="s">
        <v>446</v>
      </c>
      <c r="C98" s="88">
        <v>2600</v>
      </c>
      <c r="D98" s="84">
        <f t="shared" si="1"/>
        <v>156900</v>
      </c>
      <c r="E98" s="91" t="s">
        <v>277</v>
      </c>
      <c r="F98" s="81" t="s">
        <v>248</v>
      </c>
      <c r="G98" s="87" t="s">
        <v>240</v>
      </c>
      <c r="H98" s="105" t="s">
        <v>447</v>
      </c>
    </row>
    <row r="99" spans="1:8" ht="26.5" customHeight="1">
      <c r="A99" s="81">
        <v>97</v>
      </c>
      <c r="B99" s="91" t="s">
        <v>448</v>
      </c>
      <c r="C99" s="88">
        <v>1000</v>
      </c>
      <c r="D99" s="84">
        <f t="shared" si="1"/>
        <v>157900</v>
      </c>
      <c r="E99" s="91" t="s">
        <v>265</v>
      </c>
      <c r="F99" s="81" t="s">
        <v>248</v>
      </c>
      <c r="G99" s="87" t="s">
        <v>240</v>
      </c>
      <c r="H99" s="105" t="s">
        <v>449</v>
      </c>
    </row>
    <row r="100" spans="1:8" ht="26.5" customHeight="1">
      <c r="A100" s="81">
        <v>98</v>
      </c>
      <c r="B100" s="91" t="s">
        <v>450</v>
      </c>
      <c r="C100" s="88">
        <v>600</v>
      </c>
      <c r="D100" s="84">
        <f t="shared" si="1"/>
        <v>158500</v>
      </c>
      <c r="E100" s="91" t="s">
        <v>277</v>
      </c>
      <c r="F100" s="81" t="s">
        <v>248</v>
      </c>
      <c r="G100" s="87" t="s">
        <v>240</v>
      </c>
      <c r="H100" s="105" t="s">
        <v>451</v>
      </c>
    </row>
    <row r="101" spans="1:8" ht="26.5" customHeight="1">
      <c r="A101" s="81">
        <v>99</v>
      </c>
      <c r="B101" s="91" t="s">
        <v>452</v>
      </c>
      <c r="C101" s="88">
        <v>3000</v>
      </c>
      <c r="D101" s="84">
        <f t="shared" si="1"/>
        <v>161500</v>
      </c>
      <c r="E101" s="91" t="s">
        <v>277</v>
      </c>
      <c r="F101" s="81" t="s">
        <v>248</v>
      </c>
      <c r="G101" s="87" t="s">
        <v>240</v>
      </c>
      <c r="H101" s="105" t="s">
        <v>453</v>
      </c>
    </row>
    <row r="102" spans="1:8" ht="26.5" customHeight="1">
      <c r="A102" s="81">
        <v>100</v>
      </c>
      <c r="B102" s="91" t="s">
        <v>454</v>
      </c>
      <c r="C102" s="88">
        <v>3000</v>
      </c>
      <c r="D102" s="84">
        <f t="shared" si="1"/>
        <v>164500</v>
      </c>
      <c r="E102" s="91" t="s">
        <v>265</v>
      </c>
      <c r="F102" s="81" t="s">
        <v>248</v>
      </c>
      <c r="G102" s="87" t="s">
        <v>235</v>
      </c>
      <c r="H102" s="105" t="s">
        <v>455</v>
      </c>
    </row>
    <row r="103" spans="1:8" ht="26.5" customHeight="1">
      <c r="A103" s="81">
        <v>101</v>
      </c>
      <c r="B103" s="91" t="s">
        <v>456</v>
      </c>
      <c r="C103" s="88">
        <v>1000</v>
      </c>
      <c r="D103" s="84">
        <f t="shared" si="1"/>
        <v>165500</v>
      </c>
      <c r="E103" s="91" t="s">
        <v>265</v>
      </c>
      <c r="F103" s="81" t="s">
        <v>248</v>
      </c>
      <c r="G103" s="87" t="s">
        <v>240</v>
      </c>
      <c r="H103" s="105" t="s">
        <v>457</v>
      </c>
    </row>
    <row r="104" spans="1:8" ht="26.5" customHeight="1">
      <c r="A104" s="81">
        <v>102</v>
      </c>
      <c r="B104" s="91" t="s">
        <v>458</v>
      </c>
      <c r="C104" s="88">
        <v>2000</v>
      </c>
      <c r="D104" s="84">
        <f t="shared" si="1"/>
        <v>167500</v>
      </c>
      <c r="E104" s="91" t="s">
        <v>277</v>
      </c>
      <c r="F104" s="81" t="s">
        <v>248</v>
      </c>
      <c r="G104" s="87" t="s">
        <v>240</v>
      </c>
      <c r="H104" s="105" t="s">
        <v>459</v>
      </c>
    </row>
    <row r="105" spans="1:8" ht="26.5" customHeight="1">
      <c r="A105" s="81">
        <v>103</v>
      </c>
      <c r="B105" s="91" t="s">
        <v>460</v>
      </c>
      <c r="C105" s="88">
        <v>200</v>
      </c>
      <c r="D105" s="84">
        <f t="shared" si="1"/>
        <v>167700</v>
      </c>
      <c r="E105" s="91" t="s">
        <v>265</v>
      </c>
      <c r="F105" s="81" t="s">
        <v>248</v>
      </c>
      <c r="G105" s="87" t="s">
        <v>240</v>
      </c>
      <c r="H105" s="105" t="s">
        <v>461</v>
      </c>
    </row>
    <row r="106" spans="1:8" ht="26.5" customHeight="1">
      <c r="A106" s="81">
        <v>104</v>
      </c>
      <c r="B106" s="91" t="s">
        <v>462</v>
      </c>
      <c r="C106" s="88">
        <v>200</v>
      </c>
      <c r="D106" s="84">
        <f t="shared" si="1"/>
        <v>167900</v>
      </c>
      <c r="E106" s="91" t="s">
        <v>265</v>
      </c>
      <c r="F106" s="81" t="s">
        <v>248</v>
      </c>
      <c r="G106" s="87" t="s">
        <v>240</v>
      </c>
      <c r="H106" s="105" t="s">
        <v>463</v>
      </c>
    </row>
    <row r="107" spans="1:8" ht="26.5" customHeight="1">
      <c r="A107" s="81">
        <v>105</v>
      </c>
      <c r="B107" s="91" t="s">
        <v>464</v>
      </c>
      <c r="C107" s="88">
        <v>1000</v>
      </c>
      <c r="D107" s="84">
        <f t="shared" si="1"/>
        <v>168900</v>
      </c>
      <c r="E107" s="91" t="s">
        <v>265</v>
      </c>
      <c r="F107" s="81" t="s">
        <v>248</v>
      </c>
      <c r="G107" s="87" t="s">
        <v>240</v>
      </c>
      <c r="H107" s="105" t="s">
        <v>465</v>
      </c>
    </row>
    <row r="108" spans="1:8" ht="26.5" customHeight="1">
      <c r="A108" s="81">
        <v>106</v>
      </c>
      <c r="B108" s="91" t="s">
        <v>371</v>
      </c>
      <c r="C108" s="88">
        <v>500</v>
      </c>
      <c r="D108" s="84">
        <f t="shared" si="1"/>
        <v>169400</v>
      </c>
      <c r="E108" s="91" t="s">
        <v>319</v>
      </c>
      <c r="F108" s="81" t="s">
        <v>466</v>
      </c>
      <c r="G108" s="87" t="s">
        <v>240</v>
      </c>
      <c r="H108" s="105" t="s">
        <v>467</v>
      </c>
    </row>
    <row r="109" spans="1:8" ht="26.5" customHeight="1">
      <c r="A109" s="81">
        <v>107</v>
      </c>
      <c r="B109" s="91" t="s">
        <v>468</v>
      </c>
      <c r="C109" s="89">
        <v>200</v>
      </c>
      <c r="D109" s="84">
        <f t="shared" si="1"/>
        <v>169600</v>
      </c>
      <c r="E109" s="91" t="s">
        <v>265</v>
      </c>
      <c r="F109" s="81" t="s">
        <v>248</v>
      </c>
      <c r="G109" s="87" t="s">
        <v>240</v>
      </c>
      <c r="H109" s="105" t="s">
        <v>469</v>
      </c>
    </row>
    <row r="110" spans="1:8" ht="26.5" customHeight="1">
      <c r="A110" s="81">
        <v>108</v>
      </c>
      <c r="B110" s="91" t="s">
        <v>470</v>
      </c>
      <c r="C110" s="88">
        <v>1000</v>
      </c>
      <c r="D110" s="84">
        <f t="shared" si="1"/>
        <v>170600</v>
      </c>
      <c r="E110" s="91" t="s">
        <v>277</v>
      </c>
      <c r="F110" s="81" t="s">
        <v>230</v>
      </c>
      <c r="G110" s="87" t="s">
        <v>240</v>
      </c>
      <c r="H110" s="105" t="s">
        <v>751</v>
      </c>
    </row>
    <row r="111" spans="1:8" ht="26.5" customHeight="1">
      <c r="A111" s="81">
        <v>109</v>
      </c>
      <c r="B111" s="91" t="s">
        <v>470</v>
      </c>
      <c r="C111" s="88">
        <v>1000</v>
      </c>
      <c r="D111" s="84">
        <f t="shared" si="1"/>
        <v>171600</v>
      </c>
      <c r="E111" s="91" t="s">
        <v>277</v>
      </c>
      <c r="F111" s="81" t="s">
        <v>248</v>
      </c>
      <c r="G111" s="87" t="s">
        <v>240</v>
      </c>
      <c r="H111" s="105" t="s">
        <v>751</v>
      </c>
    </row>
    <row r="112" spans="1:8" ht="26.5" customHeight="1">
      <c r="A112" s="81">
        <v>110</v>
      </c>
      <c r="B112" s="91" t="s">
        <v>471</v>
      </c>
      <c r="C112" s="88">
        <v>1000</v>
      </c>
      <c r="D112" s="84">
        <f t="shared" si="1"/>
        <v>172600</v>
      </c>
      <c r="E112" s="91" t="s">
        <v>234</v>
      </c>
      <c r="F112" s="81" t="s">
        <v>248</v>
      </c>
      <c r="G112" s="87" t="s">
        <v>235</v>
      </c>
      <c r="H112" s="105" t="s">
        <v>751</v>
      </c>
    </row>
    <row r="113" spans="1:8" ht="26.5" customHeight="1">
      <c r="A113" s="81">
        <v>111</v>
      </c>
      <c r="B113" s="91" t="s">
        <v>470</v>
      </c>
      <c r="C113" s="88">
        <v>500</v>
      </c>
      <c r="D113" s="84">
        <f t="shared" si="1"/>
        <v>173100</v>
      </c>
      <c r="E113" s="91" t="s">
        <v>335</v>
      </c>
      <c r="F113" s="81" t="s">
        <v>230</v>
      </c>
      <c r="G113" s="87" t="s">
        <v>240</v>
      </c>
      <c r="H113" s="105" t="s">
        <v>751</v>
      </c>
    </row>
    <row r="114" spans="1:8" ht="26.5" customHeight="1">
      <c r="A114" s="81">
        <v>112</v>
      </c>
      <c r="B114" s="91" t="s">
        <v>470</v>
      </c>
      <c r="C114" s="88">
        <v>1000</v>
      </c>
      <c r="D114" s="84">
        <f t="shared" si="1"/>
        <v>174100</v>
      </c>
      <c r="E114" s="91" t="s">
        <v>277</v>
      </c>
      <c r="F114" s="81" t="s">
        <v>248</v>
      </c>
      <c r="G114" s="87" t="s">
        <v>240</v>
      </c>
      <c r="H114" s="105" t="s">
        <v>751</v>
      </c>
    </row>
    <row r="115" spans="1:8" ht="26.5" customHeight="1">
      <c r="A115" s="81">
        <v>113</v>
      </c>
      <c r="B115" s="91" t="s">
        <v>470</v>
      </c>
      <c r="C115" s="88">
        <v>3000</v>
      </c>
      <c r="D115" s="84">
        <f t="shared" si="1"/>
        <v>177100</v>
      </c>
      <c r="E115" s="91" t="s">
        <v>277</v>
      </c>
      <c r="F115" s="81" t="s">
        <v>248</v>
      </c>
      <c r="G115" s="87" t="s">
        <v>240</v>
      </c>
      <c r="H115" s="105" t="s">
        <v>751</v>
      </c>
    </row>
    <row r="116" spans="1:8" ht="26.5" customHeight="1">
      <c r="A116" s="81">
        <v>114</v>
      </c>
      <c r="B116" s="91" t="s">
        <v>470</v>
      </c>
      <c r="C116" s="88">
        <v>2000</v>
      </c>
      <c r="D116" s="84">
        <f t="shared" si="1"/>
        <v>179100</v>
      </c>
      <c r="E116" s="91" t="s">
        <v>277</v>
      </c>
      <c r="F116" s="81" t="s">
        <v>248</v>
      </c>
      <c r="G116" s="87" t="s">
        <v>240</v>
      </c>
      <c r="H116" s="105" t="s">
        <v>751</v>
      </c>
    </row>
    <row r="117" spans="1:8" ht="26.5" customHeight="1">
      <c r="A117" s="81">
        <v>115</v>
      </c>
      <c r="B117" s="99" t="s">
        <v>477</v>
      </c>
      <c r="C117" s="83">
        <v>10000</v>
      </c>
      <c r="D117" s="84">
        <f t="shared" si="1"/>
        <v>189100</v>
      </c>
      <c r="E117" s="91" t="s">
        <v>715</v>
      </c>
      <c r="F117" s="81" t="s">
        <v>473</v>
      </c>
      <c r="G117" s="87" t="s">
        <v>474</v>
      </c>
      <c r="H117" s="105" t="s">
        <v>669</v>
      </c>
    </row>
    <row r="118" spans="1:8" ht="26.5" customHeight="1">
      <c r="A118" s="81">
        <v>116</v>
      </c>
      <c r="B118" s="81" t="s">
        <v>478</v>
      </c>
      <c r="C118" s="83">
        <v>3000</v>
      </c>
      <c r="D118" s="84">
        <f t="shared" si="1"/>
        <v>192100</v>
      </c>
      <c r="E118" s="91" t="s">
        <v>715</v>
      </c>
      <c r="F118" s="81" t="s">
        <v>479</v>
      </c>
      <c r="G118" s="82" t="s">
        <v>475</v>
      </c>
      <c r="H118" s="105" t="s">
        <v>604</v>
      </c>
    </row>
    <row r="119" spans="1:8" ht="26.5" customHeight="1">
      <c r="A119" s="81">
        <v>117</v>
      </c>
      <c r="B119" s="91" t="s">
        <v>472</v>
      </c>
      <c r="C119" s="88">
        <v>3000</v>
      </c>
      <c r="D119" s="84">
        <f t="shared" si="1"/>
        <v>195100</v>
      </c>
      <c r="E119" s="91" t="s">
        <v>715</v>
      </c>
      <c r="F119" s="81" t="s">
        <v>473</v>
      </c>
      <c r="G119" s="82" t="s">
        <v>476</v>
      </c>
      <c r="H119" s="105" t="s">
        <v>605</v>
      </c>
    </row>
    <row r="120" spans="1:8" ht="26.5" customHeight="1">
      <c r="A120" s="81">
        <v>118</v>
      </c>
      <c r="B120" s="91" t="s">
        <v>495</v>
      </c>
      <c r="C120" s="88">
        <v>5000</v>
      </c>
      <c r="D120" s="84">
        <f t="shared" si="1"/>
        <v>200100</v>
      </c>
      <c r="E120" s="91" t="s">
        <v>715</v>
      </c>
      <c r="F120" s="81" t="s">
        <v>473</v>
      </c>
      <c r="G120" s="82" t="s">
        <v>480</v>
      </c>
      <c r="H120" s="106" t="s">
        <v>606</v>
      </c>
    </row>
    <row r="121" spans="1:8" ht="26.5" customHeight="1">
      <c r="A121" s="81">
        <v>119</v>
      </c>
      <c r="B121" s="91" t="s">
        <v>496</v>
      </c>
      <c r="C121" s="88">
        <v>1000</v>
      </c>
      <c r="D121" s="84">
        <f t="shared" si="1"/>
        <v>201100</v>
      </c>
      <c r="E121" s="91" t="s">
        <v>497</v>
      </c>
      <c r="F121" s="81" t="s">
        <v>473</v>
      </c>
      <c r="G121" s="82" t="s">
        <v>476</v>
      </c>
      <c r="H121" s="105" t="s">
        <v>751</v>
      </c>
    </row>
    <row r="122" spans="1:8" ht="26.5" customHeight="1">
      <c r="A122" s="81">
        <v>120</v>
      </c>
      <c r="B122" s="81" t="s">
        <v>544</v>
      </c>
      <c r="C122" s="83">
        <v>1000</v>
      </c>
      <c r="D122" s="84">
        <f t="shared" si="1"/>
        <v>202100</v>
      </c>
      <c r="E122" s="81" t="s">
        <v>542</v>
      </c>
      <c r="F122" s="81" t="s">
        <v>473</v>
      </c>
      <c r="G122" s="87" t="s">
        <v>543</v>
      </c>
      <c r="H122" s="105" t="s">
        <v>579</v>
      </c>
    </row>
    <row r="123" spans="1:8" ht="26.5" customHeight="1">
      <c r="A123" s="81">
        <v>121</v>
      </c>
      <c r="B123" s="81" t="s">
        <v>545</v>
      </c>
      <c r="C123" s="83">
        <v>1000</v>
      </c>
      <c r="D123" s="84">
        <f t="shared" si="1"/>
        <v>203100</v>
      </c>
      <c r="E123" s="81" t="s">
        <v>542</v>
      </c>
      <c r="F123" s="81" t="s">
        <v>473</v>
      </c>
      <c r="G123" s="87" t="s">
        <v>543</v>
      </c>
      <c r="H123" s="105" t="s">
        <v>580</v>
      </c>
    </row>
    <row r="124" spans="1:8" ht="26.5" customHeight="1">
      <c r="A124" s="81">
        <v>122</v>
      </c>
      <c r="B124" s="91" t="s">
        <v>546</v>
      </c>
      <c r="C124" s="83">
        <v>1000</v>
      </c>
      <c r="D124" s="84">
        <f t="shared" si="1"/>
        <v>204100</v>
      </c>
      <c r="E124" s="81" t="s">
        <v>542</v>
      </c>
      <c r="F124" s="81" t="s">
        <v>473</v>
      </c>
      <c r="G124" s="87" t="s">
        <v>543</v>
      </c>
      <c r="H124" s="105" t="s">
        <v>581</v>
      </c>
    </row>
    <row r="125" spans="1:8" ht="26.5" customHeight="1">
      <c r="A125" s="81">
        <v>123</v>
      </c>
      <c r="B125" s="91" t="s">
        <v>547</v>
      </c>
      <c r="C125" s="83">
        <v>1000</v>
      </c>
      <c r="D125" s="84">
        <f t="shared" si="1"/>
        <v>205100</v>
      </c>
      <c r="E125" s="81" t="s">
        <v>542</v>
      </c>
      <c r="F125" s="81" t="s">
        <v>473</v>
      </c>
      <c r="G125" s="87" t="s">
        <v>543</v>
      </c>
      <c r="H125" s="105" t="s">
        <v>582</v>
      </c>
    </row>
    <row r="126" spans="1:8" ht="26.5" customHeight="1">
      <c r="A126" s="81">
        <v>124</v>
      </c>
      <c r="B126" s="91" t="s">
        <v>548</v>
      </c>
      <c r="C126" s="83">
        <v>1000</v>
      </c>
      <c r="D126" s="84">
        <f t="shared" si="1"/>
        <v>206100</v>
      </c>
      <c r="E126" s="81" t="s">
        <v>542</v>
      </c>
      <c r="F126" s="81" t="s">
        <v>473</v>
      </c>
      <c r="G126" s="87" t="s">
        <v>543</v>
      </c>
      <c r="H126" s="105" t="s">
        <v>583</v>
      </c>
    </row>
    <row r="127" spans="1:8" ht="26.5" customHeight="1">
      <c r="A127" s="81">
        <v>125</v>
      </c>
      <c r="B127" s="100" t="s">
        <v>549</v>
      </c>
      <c r="C127" s="83">
        <v>5000</v>
      </c>
      <c r="D127" s="84">
        <f t="shared" si="1"/>
        <v>211100</v>
      </c>
      <c r="E127" s="81" t="s">
        <v>542</v>
      </c>
      <c r="F127" s="81" t="s">
        <v>473</v>
      </c>
      <c r="G127" s="87" t="s">
        <v>543</v>
      </c>
      <c r="H127" s="105" t="s">
        <v>584</v>
      </c>
    </row>
    <row r="128" spans="1:8" ht="26.5" customHeight="1">
      <c r="A128" s="81">
        <v>126</v>
      </c>
      <c r="B128" s="100" t="s">
        <v>550</v>
      </c>
      <c r="C128" s="83">
        <v>2000</v>
      </c>
      <c r="D128" s="84">
        <f t="shared" si="1"/>
        <v>213100</v>
      </c>
      <c r="E128" s="81" t="s">
        <v>542</v>
      </c>
      <c r="F128" s="81" t="s">
        <v>473</v>
      </c>
      <c r="G128" s="87" t="s">
        <v>543</v>
      </c>
      <c r="H128" s="105" t="s">
        <v>585</v>
      </c>
    </row>
    <row r="129" spans="1:8" ht="26.5" customHeight="1">
      <c r="A129" s="81">
        <v>127</v>
      </c>
      <c r="B129" s="100" t="s">
        <v>551</v>
      </c>
      <c r="C129" s="83">
        <v>1000</v>
      </c>
      <c r="D129" s="84">
        <f t="shared" si="1"/>
        <v>214100</v>
      </c>
      <c r="E129" s="81" t="s">
        <v>542</v>
      </c>
      <c r="F129" s="81" t="s">
        <v>473</v>
      </c>
      <c r="G129" s="87" t="s">
        <v>543</v>
      </c>
      <c r="H129" s="105" t="s">
        <v>586</v>
      </c>
    </row>
    <row r="130" spans="1:8" ht="26.5" customHeight="1">
      <c r="A130" s="81">
        <v>128</v>
      </c>
      <c r="B130" s="100" t="s">
        <v>552</v>
      </c>
      <c r="C130" s="83">
        <v>2000</v>
      </c>
      <c r="D130" s="84">
        <f t="shared" si="1"/>
        <v>216100</v>
      </c>
      <c r="E130" s="81" t="s">
        <v>542</v>
      </c>
      <c r="F130" s="81" t="s">
        <v>473</v>
      </c>
      <c r="G130" s="87" t="s">
        <v>543</v>
      </c>
      <c r="H130" s="105" t="s">
        <v>587</v>
      </c>
    </row>
    <row r="131" spans="1:8" ht="26.5" customHeight="1">
      <c r="A131" s="81">
        <v>129</v>
      </c>
      <c r="B131" s="100" t="s">
        <v>553</v>
      </c>
      <c r="C131" s="83">
        <v>2000</v>
      </c>
      <c r="D131" s="84">
        <f t="shared" si="1"/>
        <v>218100</v>
      </c>
      <c r="E131" s="81" t="s">
        <v>542</v>
      </c>
      <c r="F131" s="81" t="s">
        <v>473</v>
      </c>
      <c r="G131" s="87" t="s">
        <v>543</v>
      </c>
      <c r="H131" s="105" t="s">
        <v>588</v>
      </c>
    </row>
    <row r="132" spans="1:8" ht="26.5" customHeight="1">
      <c r="A132" s="81">
        <v>130</v>
      </c>
      <c r="B132" s="100" t="s">
        <v>554</v>
      </c>
      <c r="C132" s="83">
        <v>1000</v>
      </c>
      <c r="D132" s="84">
        <f t="shared" si="1"/>
        <v>219100</v>
      </c>
      <c r="E132" s="81" t="s">
        <v>542</v>
      </c>
      <c r="F132" s="81" t="s">
        <v>473</v>
      </c>
      <c r="G132" s="87" t="s">
        <v>543</v>
      </c>
      <c r="H132" s="105" t="s">
        <v>589</v>
      </c>
    </row>
    <row r="133" spans="1:8" ht="26.5" customHeight="1">
      <c r="A133" s="81">
        <v>131</v>
      </c>
      <c r="B133" s="100" t="s">
        <v>555</v>
      </c>
      <c r="C133" s="83">
        <v>4000</v>
      </c>
      <c r="D133" s="84">
        <f t="shared" ref="D133:D175" si="2">D132+C133</f>
        <v>223100</v>
      </c>
      <c r="E133" s="81" t="s">
        <v>542</v>
      </c>
      <c r="F133" s="81" t="s">
        <v>473</v>
      </c>
      <c r="G133" s="87" t="s">
        <v>543</v>
      </c>
      <c r="H133" s="105" t="s">
        <v>590</v>
      </c>
    </row>
    <row r="134" spans="1:8" ht="26.5" customHeight="1">
      <c r="A134" s="81">
        <v>132</v>
      </c>
      <c r="B134" s="100" t="s">
        <v>556</v>
      </c>
      <c r="C134" s="83">
        <v>5000</v>
      </c>
      <c r="D134" s="84">
        <f t="shared" si="2"/>
        <v>228100</v>
      </c>
      <c r="E134" s="81" t="s">
        <v>542</v>
      </c>
      <c r="F134" s="81" t="s">
        <v>473</v>
      </c>
      <c r="G134" s="87" t="s">
        <v>543</v>
      </c>
      <c r="H134" s="105" t="s">
        <v>591</v>
      </c>
    </row>
    <row r="135" spans="1:8" ht="26.5" customHeight="1">
      <c r="A135" s="81">
        <v>133</v>
      </c>
      <c r="B135" s="100" t="s">
        <v>557</v>
      </c>
      <c r="C135" s="83">
        <v>1000</v>
      </c>
      <c r="D135" s="84">
        <f t="shared" si="2"/>
        <v>229100</v>
      </c>
      <c r="E135" s="81" t="s">
        <v>749</v>
      </c>
      <c r="F135" s="81" t="s">
        <v>473</v>
      </c>
      <c r="G135" s="87" t="s">
        <v>543</v>
      </c>
      <c r="H135" s="105" t="s">
        <v>592</v>
      </c>
    </row>
    <row r="136" spans="1:8" ht="26.5" customHeight="1">
      <c r="A136" s="81">
        <v>134</v>
      </c>
      <c r="B136" s="100" t="s">
        <v>558</v>
      </c>
      <c r="C136" s="83">
        <v>3000</v>
      </c>
      <c r="D136" s="84">
        <f t="shared" si="2"/>
        <v>232100</v>
      </c>
      <c r="E136" s="81" t="s">
        <v>749</v>
      </c>
      <c r="F136" s="81" t="s">
        <v>473</v>
      </c>
      <c r="G136" s="87" t="s">
        <v>543</v>
      </c>
      <c r="H136" s="105" t="s">
        <v>593</v>
      </c>
    </row>
    <row r="137" spans="1:8" ht="26.5" customHeight="1">
      <c r="A137" s="81">
        <v>135</v>
      </c>
      <c r="B137" s="100" t="s">
        <v>559</v>
      </c>
      <c r="C137" s="90">
        <v>1000</v>
      </c>
      <c r="D137" s="84">
        <f t="shared" si="2"/>
        <v>233100</v>
      </c>
      <c r="E137" s="81" t="s">
        <v>749</v>
      </c>
      <c r="F137" s="81" t="s">
        <v>473</v>
      </c>
      <c r="G137" s="87" t="s">
        <v>543</v>
      </c>
      <c r="H137" s="105" t="s">
        <v>594</v>
      </c>
    </row>
    <row r="138" spans="1:8" ht="26.5" customHeight="1">
      <c r="A138" s="81">
        <v>136</v>
      </c>
      <c r="B138" s="100" t="s">
        <v>560</v>
      </c>
      <c r="C138" s="90">
        <v>1000</v>
      </c>
      <c r="D138" s="84">
        <f t="shared" si="2"/>
        <v>234100</v>
      </c>
      <c r="E138" s="81" t="s">
        <v>749</v>
      </c>
      <c r="F138" s="81" t="s">
        <v>473</v>
      </c>
      <c r="G138" s="87" t="s">
        <v>543</v>
      </c>
      <c r="H138" s="105" t="s">
        <v>595</v>
      </c>
    </row>
    <row r="139" spans="1:8" ht="26.5" customHeight="1">
      <c r="A139" s="81">
        <v>137</v>
      </c>
      <c r="B139" s="100" t="s">
        <v>561</v>
      </c>
      <c r="C139" s="90">
        <v>1000</v>
      </c>
      <c r="D139" s="84">
        <f t="shared" si="2"/>
        <v>235100</v>
      </c>
      <c r="E139" s="81" t="s">
        <v>749</v>
      </c>
      <c r="F139" s="81" t="s">
        <v>473</v>
      </c>
      <c r="G139" s="87" t="s">
        <v>543</v>
      </c>
      <c r="H139" s="105" t="s">
        <v>596</v>
      </c>
    </row>
    <row r="140" spans="1:8" ht="26.5" customHeight="1">
      <c r="A140" s="81">
        <v>138</v>
      </c>
      <c r="B140" s="100" t="s">
        <v>562</v>
      </c>
      <c r="C140" s="90">
        <v>1000</v>
      </c>
      <c r="D140" s="84">
        <f t="shared" si="2"/>
        <v>236100</v>
      </c>
      <c r="E140" s="81" t="s">
        <v>749</v>
      </c>
      <c r="F140" s="81" t="s">
        <v>473</v>
      </c>
      <c r="G140" s="87" t="s">
        <v>543</v>
      </c>
      <c r="H140" s="105" t="s">
        <v>597</v>
      </c>
    </row>
    <row r="141" spans="1:8" ht="26.5" customHeight="1">
      <c r="A141" s="81">
        <v>139</v>
      </c>
      <c r="B141" s="101" t="s">
        <v>572</v>
      </c>
      <c r="C141" s="90">
        <v>5000</v>
      </c>
      <c r="D141" s="84">
        <f t="shared" si="2"/>
        <v>241100</v>
      </c>
      <c r="E141" s="81" t="s">
        <v>573</v>
      </c>
      <c r="F141" s="81" t="s">
        <v>473</v>
      </c>
      <c r="G141" s="87" t="s">
        <v>543</v>
      </c>
      <c r="H141" s="105" t="s">
        <v>598</v>
      </c>
    </row>
    <row r="142" spans="1:8" ht="26.5" customHeight="1">
      <c r="A142" s="81">
        <v>140</v>
      </c>
      <c r="B142" s="101" t="s">
        <v>574</v>
      </c>
      <c r="C142" s="90">
        <v>5000</v>
      </c>
      <c r="D142" s="84">
        <f t="shared" si="2"/>
        <v>246100</v>
      </c>
      <c r="E142" s="81" t="s">
        <v>573</v>
      </c>
      <c r="F142" s="81" t="s">
        <v>473</v>
      </c>
      <c r="G142" s="87" t="s">
        <v>543</v>
      </c>
      <c r="H142" s="105" t="s">
        <v>599</v>
      </c>
    </row>
    <row r="143" spans="1:8" ht="26.5" customHeight="1">
      <c r="A143" s="81">
        <v>141</v>
      </c>
      <c r="B143" s="101" t="s">
        <v>575</v>
      </c>
      <c r="C143" s="90">
        <v>3000</v>
      </c>
      <c r="D143" s="84">
        <f t="shared" si="2"/>
        <v>249100</v>
      </c>
      <c r="E143" s="81" t="s">
        <v>573</v>
      </c>
      <c r="F143" s="81" t="s">
        <v>473</v>
      </c>
      <c r="G143" s="87" t="s">
        <v>543</v>
      </c>
      <c r="H143" s="105" t="s">
        <v>600</v>
      </c>
    </row>
    <row r="144" spans="1:8" ht="26.5" customHeight="1">
      <c r="A144" s="81">
        <v>142</v>
      </c>
      <c r="B144" s="101" t="s">
        <v>576</v>
      </c>
      <c r="C144" s="90">
        <v>3000</v>
      </c>
      <c r="D144" s="84">
        <f t="shared" si="2"/>
        <v>252100</v>
      </c>
      <c r="E144" s="81" t="s">
        <v>573</v>
      </c>
      <c r="F144" s="81" t="s">
        <v>473</v>
      </c>
      <c r="G144" s="87" t="s">
        <v>543</v>
      </c>
      <c r="H144" s="105" t="s">
        <v>601</v>
      </c>
    </row>
    <row r="145" spans="1:8" ht="26.5" customHeight="1">
      <c r="A145" s="81">
        <v>143</v>
      </c>
      <c r="B145" s="101" t="s">
        <v>577</v>
      </c>
      <c r="C145" s="90">
        <v>3000</v>
      </c>
      <c r="D145" s="84">
        <f t="shared" si="2"/>
        <v>255100</v>
      </c>
      <c r="E145" s="81" t="s">
        <v>573</v>
      </c>
      <c r="F145" s="81" t="s">
        <v>473</v>
      </c>
      <c r="G145" s="87" t="s">
        <v>543</v>
      </c>
      <c r="H145" s="105" t="s">
        <v>602</v>
      </c>
    </row>
    <row r="146" spans="1:8" ht="26.5" customHeight="1">
      <c r="A146" s="81">
        <v>144</v>
      </c>
      <c r="B146" s="101" t="s">
        <v>578</v>
      </c>
      <c r="C146" s="90">
        <v>3000</v>
      </c>
      <c r="D146" s="84">
        <f t="shared" si="2"/>
        <v>258100</v>
      </c>
      <c r="E146" s="81" t="s">
        <v>573</v>
      </c>
      <c r="F146" s="81" t="s">
        <v>473</v>
      </c>
      <c r="G146" s="87" t="s">
        <v>543</v>
      </c>
      <c r="H146" s="105" t="s">
        <v>603</v>
      </c>
    </row>
    <row r="147" spans="1:8" ht="26.5" customHeight="1">
      <c r="A147" s="81">
        <v>145</v>
      </c>
      <c r="B147" s="101" t="s">
        <v>613</v>
      </c>
      <c r="C147" s="90">
        <v>1000</v>
      </c>
      <c r="D147" s="84">
        <f t="shared" si="2"/>
        <v>259100</v>
      </c>
      <c r="E147" s="81" t="s">
        <v>573</v>
      </c>
      <c r="F147" s="81" t="s">
        <v>473</v>
      </c>
      <c r="G147" s="87" t="s">
        <v>543</v>
      </c>
      <c r="H147" s="105" t="s">
        <v>642</v>
      </c>
    </row>
    <row r="148" spans="1:8" ht="26.5" customHeight="1">
      <c r="A148" s="81">
        <v>146</v>
      </c>
      <c r="B148" s="101" t="s">
        <v>614</v>
      </c>
      <c r="C148" s="90">
        <v>1000</v>
      </c>
      <c r="D148" s="84">
        <f t="shared" si="2"/>
        <v>260100</v>
      </c>
      <c r="E148" s="81" t="s">
        <v>573</v>
      </c>
      <c r="F148" s="81" t="s">
        <v>473</v>
      </c>
      <c r="G148" s="87" t="s">
        <v>543</v>
      </c>
      <c r="H148" s="105" t="s">
        <v>643</v>
      </c>
    </row>
    <row r="149" spans="1:8" ht="26.5" customHeight="1">
      <c r="A149" s="81">
        <v>147</v>
      </c>
      <c r="B149" s="101" t="s">
        <v>612</v>
      </c>
      <c r="C149" s="90">
        <v>5000</v>
      </c>
      <c r="D149" s="84">
        <f t="shared" si="2"/>
        <v>265100</v>
      </c>
      <c r="E149" s="81" t="s">
        <v>573</v>
      </c>
      <c r="F149" s="81" t="s">
        <v>473</v>
      </c>
      <c r="G149" s="87" t="s">
        <v>543</v>
      </c>
      <c r="H149" s="105" t="s">
        <v>644</v>
      </c>
    </row>
    <row r="150" spans="1:8" ht="26.5" customHeight="1">
      <c r="A150" s="81">
        <v>148</v>
      </c>
      <c r="B150" s="97" t="s">
        <v>746</v>
      </c>
      <c r="C150" s="90">
        <v>3000</v>
      </c>
      <c r="D150" s="84">
        <f t="shared" si="2"/>
        <v>268100</v>
      </c>
      <c r="E150" s="91" t="s">
        <v>497</v>
      </c>
      <c r="F150" s="81" t="s">
        <v>473</v>
      </c>
      <c r="G150" s="87" t="s">
        <v>744</v>
      </c>
      <c r="H150" s="105" t="s">
        <v>745</v>
      </c>
    </row>
    <row r="151" spans="1:8" ht="26.5" customHeight="1">
      <c r="A151" s="81">
        <v>149</v>
      </c>
      <c r="B151" s="97" t="s">
        <v>746</v>
      </c>
      <c r="C151" s="90">
        <v>3000</v>
      </c>
      <c r="D151" s="84">
        <f t="shared" si="2"/>
        <v>271100</v>
      </c>
      <c r="E151" s="91" t="s">
        <v>497</v>
      </c>
      <c r="F151" s="81" t="s">
        <v>473</v>
      </c>
      <c r="G151" s="87" t="s">
        <v>645</v>
      </c>
      <c r="H151" s="105" t="s">
        <v>646</v>
      </c>
    </row>
    <row r="152" spans="1:8" ht="26.5" customHeight="1">
      <c r="A152" s="81">
        <v>150</v>
      </c>
      <c r="B152" s="97" t="s">
        <v>746</v>
      </c>
      <c r="C152" s="90">
        <v>3000</v>
      </c>
      <c r="D152" s="84">
        <f t="shared" si="2"/>
        <v>274100</v>
      </c>
      <c r="E152" s="91" t="s">
        <v>497</v>
      </c>
      <c r="F152" s="81" t="s">
        <v>473</v>
      </c>
      <c r="G152" s="87" t="s">
        <v>645</v>
      </c>
      <c r="H152" s="105" t="s">
        <v>647</v>
      </c>
    </row>
    <row r="153" spans="1:8" ht="26.5" customHeight="1">
      <c r="A153" s="81">
        <v>151</v>
      </c>
      <c r="B153" s="97" t="s">
        <v>746</v>
      </c>
      <c r="C153" s="90">
        <v>3000</v>
      </c>
      <c r="D153" s="84">
        <f t="shared" si="2"/>
        <v>277100</v>
      </c>
      <c r="E153" s="91" t="s">
        <v>497</v>
      </c>
      <c r="F153" s="81" t="s">
        <v>473</v>
      </c>
      <c r="G153" s="87" t="s">
        <v>645</v>
      </c>
      <c r="H153" s="105" t="s">
        <v>648</v>
      </c>
    </row>
    <row r="154" spans="1:8" ht="26.5" customHeight="1">
      <c r="A154" s="81">
        <v>152</v>
      </c>
      <c r="B154" s="97" t="s">
        <v>746</v>
      </c>
      <c r="C154" s="90">
        <v>3000</v>
      </c>
      <c r="D154" s="84">
        <f t="shared" si="2"/>
        <v>280100</v>
      </c>
      <c r="E154" s="91" t="s">
        <v>497</v>
      </c>
      <c r="F154" s="81" t="s">
        <v>473</v>
      </c>
      <c r="G154" s="87" t="s">
        <v>645</v>
      </c>
      <c r="H154" s="105" t="s">
        <v>649</v>
      </c>
    </row>
    <row r="155" spans="1:8" ht="26.5" customHeight="1">
      <c r="A155" s="81">
        <v>153</v>
      </c>
      <c r="B155" s="97" t="s">
        <v>746</v>
      </c>
      <c r="C155" s="90">
        <v>3000</v>
      </c>
      <c r="D155" s="84">
        <f t="shared" si="2"/>
        <v>283100</v>
      </c>
      <c r="E155" s="91" t="s">
        <v>497</v>
      </c>
      <c r="F155" s="81" t="s">
        <v>473</v>
      </c>
      <c r="G155" s="87" t="s">
        <v>645</v>
      </c>
      <c r="H155" s="105" t="s">
        <v>650</v>
      </c>
    </row>
    <row r="156" spans="1:8" ht="26.5" customHeight="1">
      <c r="A156" s="81">
        <v>154</v>
      </c>
      <c r="B156" s="97" t="s">
        <v>746</v>
      </c>
      <c r="C156" s="90">
        <v>3000</v>
      </c>
      <c r="D156" s="84">
        <f t="shared" si="2"/>
        <v>286100</v>
      </c>
      <c r="E156" s="91" t="s">
        <v>497</v>
      </c>
      <c r="F156" s="81" t="s">
        <v>473</v>
      </c>
      <c r="G156" s="87" t="s">
        <v>645</v>
      </c>
      <c r="H156" s="105" t="s">
        <v>651</v>
      </c>
    </row>
    <row r="157" spans="1:8" ht="26.5" customHeight="1">
      <c r="A157" s="81">
        <v>155</v>
      </c>
      <c r="B157" s="97" t="s">
        <v>746</v>
      </c>
      <c r="C157" s="90">
        <v>3000</v>
      </c>
      <c r="D157" s="84">
        <f t="shared" si="2"/>
        <v>289100</v>
      </c>
      <c r="E157" s="91" t="s">
        <v>497</v>
      </c>
      <c r="F157" s="81" t="s">
        <v>473</v>
      </c>
      <c r="G157" s="87" t="s">
        <v>645</v>
      </c>
      <c r="H157" s="105" t="s">
        <v>652</v>
      </c>
    </row>
    <row r="158" spans="1:8" ht="26.5" customHeight="1">
      <c r="A158" s="81">
        <v>156</v>
      </c>
      <c r="B158" s="97" t="s">
        <v>746</v>
      </c>
      <c r="C158" s="90">
        <v>3000</v>
      </c>
      <c r="D158" s="84">
        <f t="shared" si="2"/>
        <v>292100</v>
      </c>
      <c r="E158" s="91" t="s">
        <v>497</v>
      </c>
      <c r="F158" s="81" t="s">
        <v>473</v>
      </c>
      <c r="G158" s="87" t="s">
        <v>645</v>
      </c>
      <c r="H158" s="105" t="s">
        <v>653</v>
      </c>
    </row>
    <row r="159" spans="1:8" ht="26.5" customHeight="1">
      <c r="A159" s="81">
        <v>157</v>
      </c>
      <c r="B159" s="97" t="s">
        <v>746</v>
      </c>
      <c r="C159" s="90">
        <v>3000</v>
      </c>
      <c r="D159" s="84">
        <f t="shared" si="2"/>
        <v>295100</v>
      </c>
      <c r="E159" s="91" t="s">
        <v>497</v>
      </c>
      <c r="F159" s="81" t="s">
        <v>473</v>
      </c>
      <c r="G159" s="87" t="s">
        <v>645</v>
      </c>
      <c r="H159" s="105" t="s">
        <v>654</v>
      </c>
    </row>
    <row r="160" spans="1:8" ht="26.5" customHeight="1">
      <c r="A160" s="81">
        <v>158</v>
      </c>
      <c r="B160" s="97" t="s">
        <v>746</v>
      </c>
      <c r="C160" s="90">
        <v>3000</v>
      </c>
      <c r="D160" s="84">
        <f t="shared" si="2"/>
        <v>298100</v>
      </c>
      <c r="E160" s="91" t="s">
        <v>497</v>
      </c>
      <c r="F160" s="81" t="s">
        <v>473</v>
      </c>
      <c r="G160" s="87" t="s">
        <v>645</v>
      </c>
      <c r="H160" s="105" t="s">
        <v>655</v>
      </c>
    </row>
    <row r="161" spans="1:8" ht="26.5" customHeight="1">
      <c r="A161" s="81">
        <v>159</v>
      </c>
      <c r="B161" s="97" t="s">
        <v>746</v>
      </c>
      <c r="C161" s="90">
        <v>3000</v>
      </c>
      <c r="D161" s="84">
        <f t="shared" si="2"/>
        <v>301100</v>
      </c>
      <c r="E161" s="91" t="s">
        <v>497</v>
      </c>
      <c r="F161" s="81" t="s">
        <v>473</v>
      </c>
      <c r="G161" s="87" t="s">
        <v>645</v>
      </c>
      <c r="H161" s="105" t="s">
        <v>656</v>
      </c>
    </row>
    <row r="162" spans="1:8" ht="26.5" customHeight="1">
      <c r="A162" s="81">
        <v>160</v>
      </c>
      <c r="B162" s="97" t="s">
        <v>746</v>
      </c>
      <c r="C162" s="90">
        <v>3000</v>
      </c>
      <c r="D162" s="84">
        <f t="shared" si="2"/>
        <v>304100</v>
      </c>
      <c r="E162" s="91" t="s">
        <v>497</v>
      </c>
      <c r="F162" s="81" t="s">
        <v>473</v>
      </c>
      <c r="G162" s="87" t="s">
        <v>645</v>
      </c>
      <c r="H162" s="105" t="s">
        <v>657</v>
      </c>
    </row>
    <row r="163" spans="1:8" ht="26.5" customHeight="1">
      <c r="A163" s="81">
        <v>161</v>
      </c>
      <c r="B163" s="97" t="s">
        <v>746</v>
      </c>
      <c r="C163" s="90">
        <v>3000</v>
      </c>
      <c r="D163" s="84">
        <f t="shared" si="2"/>
        <v>307100</v>
      </c>
      <c r="E163" s="91" t="s">
        <v>497</v>
      </c>
      <c r="F163" s="81" t="s">
        <v>473</v>
      </c>
      <c r="G163" s="87" t="s">
        <v>645</v>
      </c>
      <c r="H163" s="105" t="s">
        <v>658</v>
      </c>
    </row>
    <row r="164" spans="1:8" ht="26.5" customHeight="1">
      <c r="A164" s="81">
        <v>162</v>
      </c>
      <c r="B164" s="97" t="s">
        <v>746</v>
      </c>
      <c r="C164" s="90">
        <v>3000</v>
      </c>
      <c r="D164" s="84">
        <f t="shared" si="2"/>
        <v>310100</v>
      </c>
      <c r="E164" s="91" t="s">
        <v>497</v>
      </c>
      <c r="F164" s="81" t="s">
        <v>473</v>
      </c>
      <c r="G164" s="87" t="s">
        <v>645</v>
      </c>
      <c r="H164" s="105" t="s">
        <v>659</v>
      </c>
    </row>
    <row r="165" spans="1:8" ht="26.5" customHeight="1">
      <c r="A165" s="81">
        <v>163</v>
      </c>
      <c r="B165" s="97" t="s">
        <v>746</v>
      </c>
      <c r="C165" s="90">
        <v>3000</v>
      </c>
      <c r="D165" s="84">
        <f t="shared" si="2"/>
        <v>313100</v>
      </c>
      <c r="E165" s="91" t="s">
        <v>497</v>
      </c>
      <c r="F165" s="81" t="s">
        <v>473</v>
      </c>
      <c r="G165" s="87" t="s">
        <v>645</v>
      </c>
      <c r="H165" s="105" t="s">
        <v>660</v>
      </c>
    </row>
    <row r="166" spans="1:8" ht="26.5" customHeight="1">
      <c r="A166" s="81">
        <v>164</v>
      </c>
      <c r="B166" s="97" t="s">
        <v>746</v>
      </c>
      <c r="C166" s="90">
        <v>3000</v>
      </c>
      <c r="D166" s="84">
        <f t="shared" si="2"/>
        <v>316100</v>
      </c>
      <c r="E166" s="91" t="s">
        <v>497</v>
      </c>
      <c r="F166" s="81" t="s">
        <v>473</v>
      </c>
      <c r="G166" s="87" t="s">
        <v>645</v>
      </c>
      <c r="H166" s="105" t="s">
        <v>661</v>
      </c>
    </row>
    <row r="167" spans="1:8" ht="26.5" customHeight="1">
      <c r="A167" s="81">
        <v>165</v>
      </c>
      <c r="B167" s="97" t="s">
        <v>746</v>
      </c>
      <c r="C167" s="90">
        <v>3000</v>
      </c>
      <c r="D167" s="84">
        <f t="shared" si="2"/>
        <v>319100</v>
      </c>
      <c r="E167" s="91" t="s">
        <v>497</v>
      </c>
      <c r="F167" s="81" t="s">
        <v>473</v>
      </c>
      <c r="G167" s="87" t="s">
        <v>645</v>
      </c>
      <c r="H167" s="105" t="s">
        <v>662</v>
      </c>
    </row>
    <row r="168" spans="1:8" ht="26.5" customHeight="1">
      <c r="A168" s="81">
        <v>166</v>
      </c>
      <c r="B168" s="97" t="s">
        <v>746</v>
      </c>
      <c r="C168" s="90">
        <v>3000</v>
      </c>
      <c r="D168" s="84">
        <f t="shared" si="2"/>
        <v>322100</v>
      </c>
      <c r="E168" s="91" t="s">
        <v>497</v>
      </c>
      <c r="F168" s="81" t="s">
        <v>473</v>
      </c>
      <c r="G168" s="87" t="s">
        <v>645</v>
      </c>
      <c r="H168" s="105" t="s">
        <v>663</v>
      </c>
    </row>
    <row r="169" spans="1:8" ht="26.5" customHeight="1">
      <c r="A169" s="81">
        <v>167</v>
      </c>
      <c r="B169" s="97" t="s">
        <v>746</v>
      </c>
      <c r="C169" s="90">
        <v>3000</v>
      </c>
      <c r="D169" s="84">
        <f t="shared" si="2"/>
        <v>325100</v>
      </c>
      <c r="E169" s="91" t="s">
        <v>497</v>
      </c>
      <c r="F169" s="81" t="s">
        <v>473</v>
      </c>
      <c r="G169" s="87" t="s">
        <v>645</v>
      </c>
      <c r="H169" s="105" t="s">
        <v>664</v>
      </c>
    </row>
    <row r="170" spans="1:8" ht="26.5" customHeight="1">
      <c r="A170" s="81">
        <v>168</v>
      </c>
      <c r="B170" s="97" t="s">
        <v>746</v>
      </c>
      <c r="C170" s="90">
        <v>3000</v>
      </c>
      <c r="D170" s="84">
        <f t="shared" si="2"/>
        <v>328100</v>
      </c>
      <c r="E170" s="91" t="s">
        <v>497</v>
      </c>
      <c r="F170" s="81" t="s">
        <v>473</v>
      </c>
      <c r="G170" s="87" t="s">
        <v>645</v>
      </c>
      <c r="H170" s="105" t="s">
        <v>665</v>
      </c>
    </row>
    <row r="171" spans="1:8" ht="26.5" customHeight="1">
      <c r="A171" s="81">
        <v>169</v>
      </c>
      <c r="B171" s="97" t="s">
        <v>746</v>
      </c>
      <c r="C171" s="90">
        <v>3000</v>
      </c>
      <c r="D171" s="84">
        <f t="shared" si="2"/>
        <v>331100</v>
      </c>
      <c r="E171" s="91" t="s">
        <v>497</v>
      </c>
      <c r="F171" s="81" t="s">
        <v>473</v>
      </c>
      <c r="G171" s="87" t="s">
        <v>645</v>
      </c>
      <c r="H171" s="105" t="s">
        <v>666</v>
      </c>
    </row>
    <row r="172" spans="1:8" ht="26.5" customHeight="1">
      <c r="A172" s="81">
        <v>170</v>
      </c>
      <c r="B172" s="97" t="s">
        <v>746</v>
      </c>
      <c r="C172" s="90">
        <v>3000</v>
      </c>
      <c r="D172" s="84">
        <f t="shared" si="2"/>
        <v>334100</v>
      </c>
      <c r="E172" s="91" t="s">
        <v>497</v>
      </c>
      <c r="F172" s="81" t="s">
        <v>473</v>
      </c>
      <c r="G172" s="87" t="s">
        <v>645</v>
      </c>
      <c r="H172" s="105" t="s">
        <v>667</v>
      </c>
    </row>
    <row r="173" spans="1:8" ht="26.5" customHeight="1">
      <c r="A173" s="81">
        <v>171</v>
      </c>
      <c r="B173" s="97" t="s">
        <v>746</v>
      </c>
      <c r="C173" s="90">
        <v>3000</v>
      </c>
      <c r="D173" s="84">
        <f t="shared" si="2"/>
        <v>337100</v>
      </c>
      <c r="E173" s="91" t="s">
        <v>497</v>
      </c>
      <c r="F173" s="81" t="s">
        <v>473</v>
      </c>
      <c r="G173" s="87" t="s">
        <v>645</v>
      </c>
      <c r="H173" s="105" t="s">
        <v>668</v>
      </c>
    </row>
    <row r="174" spans="1:8" ht="26.5" customHeight="1">
      <c r="A174" s="81">
        <v>172</v>
      </c>
      <c r="B174" s="97" t="s">
        <v>724</v>
      </c>
      <c r="C174" s="90">
        <v>2600</v>
      </c>
      <c r="D174" s="84">
        <f t="shared" si="2"/>
        <v>339700</v>
      </c>
      <c r="E174" s="91" t="s">
        <v>699</v>
      </c>
      <c r="F174" s="81" t="s">
        <v>750</v>
      </c>
      <c r="G174" s="87" t="s">
        <v>700</v>
      </c>
      <c r="H174" s="105" t="s">
        <v>701</v>
      </c>
    </row>
    <row r="175" spans="1:8" ht="26.5" customHeight="1">
      <c r="A175" s="91">
        <v>173</v>
      </c>
      <c r="B175" s="97" t="s">
        <v>725</v>
      </c>
      <c r="C175" s="90">
        <v>2600</v>
      </c>
      <c r="D175" s="84">
        <f t="shared" si="2"/>
        <v>342300</v>
      </c>
      <c r="E175" s="91" t="s">
        <v>699</v>
      </c>
      <c r="F175" s="91" t="s">
        <v>750</v>
      </c>
      <c r="G175" s="87" t="s">
        <v>700</v>
      </c>
      <c r="H175" s="105" t="s">
        <v>702</v>
      </c>
    </row>
    <row r="178" spans="2:8" ht="21" customHeight="1">
      <c r="B178" s="132"/>
      <c r="C178" s="133"/>
      <c r="D178" s="91" t="s">
        <v>716</v>
      </c>
      <c r="E178" s="128" t="s">
        <v>717</v>
      </c>
      <c r="F178" s="129"/>
      <c r="G178" s="94"/>
      <c r="H178" s="92"/>
    </row>
    <row r="179" spans="2:8" ht="21" customHeight="1">
      <c r="B179" s="134" t="s">
        <v>718</v>
      </c>
      <c r="C179" s="135"/>
      <c r="D179" s="95">
        <v>114</v>
      </c>
      <c r="E179" s="130">
        <v>179100</v>
      </c>
      <c r="F179" s="131"/>
      <c r="G179" s="94"/>
      <c r="H179" s="92"/>
    </row>
    <row r="180" spans="2:8" ht="21" customHeight="1">
      <c r="B180" s="134" t="s">
        <v>719</v>
      </c>
      <c r="C180" s="135"/>
      <c r="D180" s="96">
        <v>1</v>
      </c>
      <c r="E180" s="136">
        <v>10000</v>
      </c>
      <c r="F180" s="137"/>
      <c r="G180" s="94"/>
      <c r="H180" s="92"/>
    </row>
    <row r="181" spans="2:8" ht="21" customHeight="1">
      <c r="B181" s="134" t="s">
        <v>720</v>
      </c>
      <c r="C181" s="135"/>
      <c r="D181" s="96">
        <v>2</v>
      </c>
      <c r="E181" s="136">
        <v>8000</v>
      </c>
      <c r="F181" s="137"/>
      <c r="G181" s="94"/>
      <c r="H181" s="92"/>
    </row>
    <row r="182" spans="2:8" ht="21" customHeight="1">
      <c r="B182" s="134" t="s">
        <v>721</v>
      </c>
      <c r="C182" s="135"/>
      <c r="D182" s="96">
        <v>28</v>
      </c>
      <c r="E182" s="136">
        <v>64000</v>
      </c>
      <c r="F182" s="137"/>
      <c r="G182" s="94"/>
      <c r="H182" s="92"/>
    </row>
    <row r="183" spans="2:8" ht="21" customHeight="1">
      <c r="B183" s="134" t="s">
        <v>747</v>
      </c>
      <c r="C183" s="135"/>
      <c r="D183" s="96">
        <v>24</v>
      </c>
      <c r="E183" s="98"/>
      <c r="F183" s="110">
        <v>72000</v>
      </c>
      <c r="G183" s="94"/>
      <c r="H183" s="92"/>
    </row>
    <row r="184" spans="2:8" ht="21" customHeight="1">
      <c r="B184" s="134" t="s">
        <v>722</v>
      </c>
      <c r="C184" s="135"/>
      <c r="D184" s="96">
        <v>4</v>
      </c>
      <c r="E184" s="136">
        <v>9200</v>
      </c>
      <c r="F184" s="137"/>
      <c r="G184" s="94"/>
      <c r="H184" s="92"/>
    </row>
    <row r="185" spans="2:8" ht="21" customHeight="1">
      <c r="B185" s="134" t="s">
        <v>748</v>
      </c>
      <c r="C185" s="135"/>
      <c r="D185" s="96">
        <v>-24</v>
      </c>
      <c r="E185" s="136">
        <v>-72000</v>
      </c>
      <c r="F185" s="137"/>
      <c r="G185" s="94"/>
      <c r="H185" s="92"/>
    </row>
    <row r="186" spans="2:8" ht="21" customHeight="1">
      <c r="B186" s="132" t="s">
        <v>723</v>
      </c>
      <c r="C186" s="133"/>
      <c r="D186" s="88">
        <f>SUM(D179:D185)</f>
        <v>149</v>
      </c>
      <c r="E186" s="136">
        <f>SUM(E179:F185)</f>
        <v>270300</v>
      </c>
      <c r="F186" s="137"/>
      <c r="G186" s="94"/>
      <c r="H186" s="92"/>
    </row>
    <row r="187" spans="2:8">
      <c r="B187" s="102"/>
      <c r="C187" s="86"/>
      <c r="G187" s="94"/>
      <c r="H187" s="92"/>
    </row>
  </sheetData>
  <mergeCells count="18">
    <mergeCell ref="B180:C180"/>
    <mergeCell ref="E182:F182"/>
    <mergeCell ref="E184:F184"/>
    <mergeCell ref="E186:F186"/>
    <mergeCell ref="E180:F180"/>
    <mergeCell ref="B181:C181"/>
    <mergeCell ref="E181:F181"/>
    <mergeCell ref="B186:C186"/>
    <mergeCell ref="B184:C184"/>
    <mergeCell ref="B182:C182"/>
    <mergeCell ref="B183:C183"/>
    <mergeCell ref="E185:F185"/>
    <mergeCell ref="B185:C185"/>
    <mergeCell ref="A1:H1"/>
    <mergeCell ref="E178:F178"/>
    <mergeCell ref="E179:F179"/>
    <mergeCell ref="B178:C178"/>
    <mergeCell ref="B179:C179"/>
  </mergeCells>
  <phoneticPr fontId="9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110學年財務明細</vt:lpstr>
      <vt:lpstr>109總表</vt:lpstr>
      <vt:lpstr>109年指捐總表</vt:lpstr>
      <vt:lpstr>指捐明細戶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Windows 使用者</cp:lastModifiedBy>
  <cp:lastPrinted>2021-09-27T05:20:23Z</cp:lastPrinted>
  <dcterms:created xsi:type="dcterms:W3CDTF">2021-01-04T06:58:25Z</dcterms:created>
  <dcterms:modified xsi:type="dcterms:W3CDTF">2022-01-14T11:05:07Z</dcterms:modified>
</cp:coreProperties>
</file>